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SCM\TENDERS\2024-25 Financial Year\DPME 04 2024-25\"/>
    </mc:Choice>
  </mc:AlternateContent>
  <xr:revisionPtr revIDLastSave="0" documentId="8_{DC8FAEA8-ED51-4C9D-AFFF-986F36C78D6E}" xr6:coauthVersionLast="36" xr6:coauthVersionMax="36" xr10:uidLastSave="{00000000-0000-0000-0000-000000000000}"/>
  <workbookProtection workbookAlgorithmName="SHA-512" workbookHashValue="cugiTEEhwk0oWtMvQ5DpxoMQcK/rlpFiUfosq2Qya3Qj08QQZgyU4OBxENIqKse2aZOQ8TFThviQZzTaSvVX7Q==" workbookSaltValue="nAbzqQ/IXkYgoDXu5/bUBQ==" workbookSpinCount="100000" lockStructure="1"/>
  <bookViews>
    <workbookView xWindow="-110" yWindow="-110" windowWidth="19420" windowHeight="10300" xr2:uid="{00000000-000D-0000-FFFF-FFFF00000000}"/>
  </bookViews>
  <sheets>
    <sheet name="Costing Sheet year 1 - 3 " sheetId="2" r:id="rId1"/>
    <sheet name="Costing Sheet  year 2" sheetId="4" state="hidden" r:id="rId2"/>
    <sheet name="Costing Sheet Year 3" sheetId="5" state="hidden" r:id="rId3"/>
    <sheet name="Overheads Costing 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E59" i="2"/>
  <c r="D3" i="3" l="1"/>
  <c r="H54" i="2"/>
  <c r="I54" i="2"/>
  <c r="E54" i="2"/>
  <c r="F56" i="2"/>
  <c r="G56" i="2" s="1"/>
  <c r="J56" i="2" s="1"/>
  <c r="F57" i="2"/>
  <c r="G57" i="2" s="1"/>
  <c r="J57" i="2" s="1"/>
  <c r="F58" i="2"/>
  <c r="G58" i="2" s="1"/>
  <c r="J58" i="2" s="1"/>
  <c r="F55" i="2"/>
  <c r="G55" i="2" s="1"/>
  <c r="F53" i="2"/>
  <c r="G53" i="2" s="1"/>
  <c r="J53" i="2" s="1"/>
  <c r="F52" i="2"/>
  <c r="G52" i="2" s="1"/>
  <c r="J52" i="2" s="1"/>
  <c r="F33" i="2"/>
  <c r="G33" i="2" s="1"/>
  <c r="J33" i="2" s="1"/>
  <c r="F28" i="2"/>
  <c r="G28" i="2" s="1"/>
  <c r="J28" i="2" s="1"/>
  <c r="C40" i="2"/>
  <c r="E40" i="2"/>
  <c r="B40" i="2"/>
  <c r="C29" i="2"/>
  <c r="E29" i="2"/>
  <c r="B29" i="2"/>
  <c r="E11" i="2"/>
  <c r="D51" i="2"/>
  <c r="F51" i="2" s="1"/>
  <c r="G51" i="2" s="1"/>
  <c r="J51" i="2" s="1"/>
  <c r="C11" i="2"/>
  <c r="B11" i="2"/>
  <c r="D5" i="2"/>
  <c r="F5" i="2" s="1"/>
  <c r="G5" i="2" s="1"/>
  <c r="D6" i="2"/>
  <c r="F6" i="2" s="1"/>
  <c r="G6" i="2" s="1"/>
  <c r="D4" i="2"/>
  <c r="F4" i="2" s="1"/>
  <c r="C7" i="2"/>
  <c r="E7" i="2"/>
  <c r="B7" i="2"/>
  <c r="E62" i="2" l="1"/>
  <c r="F7" i="2"/>
  <c r="G4" i="2"/>
  <c r="J4" i="2" s="1"/>
  <c r="J55" i="2"/>
  <c r="G54" i="2"/>
  <c r="J54" i="2" s="1"/>
  <c r="F54" i="2"/>
  <c r="I7" i="2"/>
  <c r="D7" i="2"/>
  <c r="F51" i="3" l="1"/>
  <c r="E51" i="3"/>
  <c r="G7" i="2"/>
  <c r="J5" i="2"/>
  <c r="J6" i="2"/>
  <c r="H7" i="2"/>
  <c r="I60" i="2" l="1"/>
  <c r="H60" i="2"/>
  <c r="G3" i="3"/>
  <c r="J7" i="2"/>
  <c r="D53" i="4"/>
  <c r="D52" i="4"/>
  <c r="D51" i="4"/>
  <c r="D50" i="4"/>
  <c r="D49" i="4"/>
  <c r="D48" i="4"/>
  <c r="D47" i="4"/>
  <c r="D46" i="4"/>
  <c r="D45" i="4"/>
  <c r="D44" i="4"/>
  <c r="D42" i="4"/>
  <c r="D41" i="4"/>
  <c r="D40" i="4"/>
  <c r="D39" i="4"/>
  <c r="D38" i="4"/>
  <c r="D37" i="4"/>
  <c r="D35" i="4"/>
  <c r="D34" i="4"/>
  <c r="D33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6" i="4"/>
  <c r="D5" i="4"/>
  <c r="D4" i="4"/>
  <c r="I59" i="2" l="1"/>
  <c r="H59" i="2"/>
  <c r="D50" i="2"/>
  <c r="F50" i="2" s="1"/>
  <c r="G50" i="2" s="1"/>
  <c r="J50" i="2" s="1"/>
  <c r="D4" i="3"/>
  <c r="G4" i="3" s="1"/>
  <c r="D5" i="3"/>
  <c r="G5" i="3" s="1"/>
  <c r="D6" i="3"/>
  <c r="G6" i="3" s="1"/>
  <c r="D7" i="3"/>
  <c r="G7" i="3" s="1"/>
  <c r="D8" i="3"/>
  <c r="G8" i="3" s="1"/>
  <c r="D9" i="3"/>
  <c r="G9" i="3" s="1"/>
  <c r="D10" i="3"/>
  <c r="G10" i="3" s="1"/>
  <c r="D11" i="3"/>
  <c r="G11" i="3" s="1"/>
  <c r="D12" i="3"/>
  <c r="G12" i="3" s="1"/>
  <c r="D13" i="3"/>
  <c r="G13" i="3" s="1"/>
  <c r="D14" i="3"/>
  <c r="G14" i="3" s="1"/>
  <c r="D15" i="3"/>
  <c r="G15" i="3" s="1"/>
  <c r="D16" i="3"/>
  <c r="G16" i="3" s="1"/>
  <c r="D17" i="3"/>
  <c r="G17" i="3" s="1"/>
  <c r="D18" i="3"/>
  <c r="G18" i="3" s="1"/>
  <c r="D19" i="3"/>
  <c r="G19" i="3" s="1"/>
  <c r="D20" i="3"/>
  <c r="G20" i="3" s="1"/>
  <c r="D21" i="3"/>
  <c r="G21" i="3" s="1"/>
  <c r="D22" i="3"/>
  <c r="G22" i="3" s="1"/>
  <c r="D23" i="3"/>
  <c r="G23" i="3" s="1"/>
  <c r="D24" i="3"/>
  <c r="G24" i="3" s="1"/>
  <c r="D25" i="3"/>
  <c r="G25" i="3" s="1"/>
  <c r="D26" i="3"/>
  <c r="G26" i="3" s="1"/>
  <c r="D27" i="3"/>
  <c r="G27" i="3" s="1"/>
  <c r="D28" i="3"/>
  <c r="G28" i="3" s="1"/>
  <c r="D29" i="3"/>
  <c r="G29" i="3" s="1"/>
  <c r="D30" i="3"/>
  <c r="G30" i="3" s="1"/>
  <c r="D31" i="3"/>
  <c r="G31" i="3" s="1"/>
  <c r="D32" i="3"/>
  <c r="G32" i="3" s="1"/>
  <c r="D33" i="3"/>
  <c r="G33" i="3" s="1"/>
  <c r="D34" i="3"/>
  <c r="G34" i="3" s="1"/>
  <c r="D35" i="3"/>
  <c r="G35" i="3" s="1"/>
  <c r="D36" i="3"/>
  <c r="G36" i="3" s="1"/>
  <c r="D37" i="3"/>
  <c r="G37" i="3" s="1"/>
  <c r="D38" i="3"/>
  <c r="G38" i="3" s="1"/>
  <c r="D39" i="3"/>
  <c r="G39" i="3" s="1"/>
  <c r="D40" i="3"/>
  <c r="G40" i="3" s="1"/>
  <c r="D41" i="3"/>
  <c r="G41" i="3" s="1"/>
  <c r="D42" i="3"/>
  <c r="G42" i="3" s="1"/>
  <c r="D43" i="3"/>
  <c r="G43" i="3" s="1"/>
  <c r="D44" i="3"/>
  <c r="G44" i="3" s="1"/>
  <c r="D45" i="3"/>
  <c r="G45" i="3" s="1"/>
  <c r="D46" i="3"/>
  <c r="G46" i="3" s="1"/>
  <c r="D47" i="3"/>
  <c r="G47" i="3" s="1"/>
  <c r="D48" i="3"/>
  <c r="G48" i="3" s="1"/>
  <c r="D49" i="3"/>
  <c r="G49" i="3" s="1"/>
  <c r="D50" i="3"/>
  <c r="G50" i="3" s="1"/>
  <c r="D51" i="3" l="1"/>
  <c r="G60" i="2" s="1"/>
  <c r="D16" i="2"/>
  <c r="F16" i="2" s="1"/>
  <c r="G16" i="2" s="1"/>
  <c r="J16" i="2" s="1"/>
  <c r="D27" i="2"/>
  <c r="F27" i="2" s="1"/>
  <c r="G27" i="2" s="1"/>
  <c r="J27" i="2" s="1"/>
  <c r="J60" i="2" l="1"/>
  <c r="J59" i="2" s="1"/>
  <c r="G59" i="2"/>
  <c r="G51" i="3"/>
  <c r="D26" i="2"/>
  <c r="F26" i="2" s="1"/>
  <c r="G26" i="2" s="1"/>
  <c r="J26" i="2" s="1"/>
  <c r="D25" i="2"/>
  <c r="F25" i="2" s="1"/>
  <c r="G25" i="2" s="1"/>
  <c r="J25" i="2" s="1"/>
  <c r="D24" i="2"/>
  <c r="F24" i="2" s="1"/>
  <c r="G24" i="2" s="1"/>
  <c r="J24" i="2" s="1"/>
  <c r="D22" i="2"/>
  <c r="F22" i="2" s="1"/>
  <c r="G22" i="2" s="1"/>
  <c r="J22" i="2" s="1"/>
  <c r="D21" i="2"/>
  <c r="F21" i="2" s="1"/>
  <c r="G21" i="2" s="1"/>
  <c r="J21" i="2" s="1"/>
  <c r="D13" i="2"/>
  <c r="F13" i="2" s="1"/>
  <c r="G13" i="2" s="1"/>
  <c r="J13" i="2" s="1"/>
  <c r="D14" i="2"/>
  <c r="F14" i="2" s="1"/>
  <c r="G14" i="2" s="1"/>
  <c r="J14" i="2" s="1"/>
  <c r="D15" i="2"/>
  <c r="F15" i="2" s="1"/>
  <c r="G15" i="2" s="1"/>
  <c r="J15" i="2" s="1"/>
  <c r="D17" i="2"/>
  <c r="F17" i="2" s="1"/>
  <c r="G17" i="2" s="1"/>
  <c r="J17" i="2" s="1"/>
  <c r="D18" i="2"/>
  <c r="F18" i="2" s="1"/>
  <c r="G18" i="2" s="1"/>
  <c r="J18" i="2" s="1"/>
  <c r="D19" i="2"/>
  <c r="F19" i="2" s="1"/>
  <c r="G19" i="2" s="1"/>
  <c r="J19" i="2" s="1"/>
  <c r="D20" i="2"/>
  <c r="F20" i="2" s="1"/>
  <c r="G20" i="2" s="1"/>
  <c r="J20" i="2" s="1"/>
  <c r="D23" i="2"/>
  <c r="F23" i="2" s="1"/>
  <c r="G23" i="2" s="1"/>
  <c r="J23" i="2" s="1"/>
  <c r="D12" i="2"/>
  <c r="D49" i="2"/>
  <c r="F49" i="2" s="1"/>
  <c r="G49" i="2" s="1"/>
  <c r="J49" i="2" s="1"/>
  <c r="D48" i="2"/>
  <c r="F48" i="2" s="1"/>
  <c r="G48" i="2" s="1"/>
  <c r="J48" i="2" s="1"/>
  <c r="D47" i="2"/>
  <c r="F47" i="2" s="1"/>
  <c r="D46" i="2"/>
  <c r="F46" i="2" s="1"/>
  <c r="G46" i="2" s="1"/>
  <c r="J46" i="2" s="1"/>
  <c r="D45" i="2"/>
  <c r="F45" i="2" s="1"/>
  <c r="G45" i="2" s="1"/>
  <c r="J45" i="2" s="1"/>
  <c r="D44" i="2"/>
  <c r="F44" i="2" s="1"/>
  <c r="G44" i="2" s="1"/>
  <c r="J44" i="2" s="1"/>
  <c r="D43" i="2"/>
  <c r="F43" i="2" s="1"/>
  <c r="G43" i="2" s="1"/>
  <c r="J43" i="2" s="1"/>
  <c r="D42" i="2"/>
  <c r="F42" i="2" s="1"/>
  <c r="G42" i="2" s="1"/>
  <c r="J42" i="2" s="1"/>
  <c r="D41" i="2"/>
  <c r="D39" i="2"/>
  <c r="F39" i="2" s="1"/>
  <c r="G39" i="2" s="1"/>
  <c r="J39" i="2" s="1"/>
  <c r="D38" i="2"/>
  <c r="F38" i="2" s="1"/>
  <c r="G38" i="2" s="1"/>
  <c r="J38" i="2" s="1"/>
  <c r="D37" i="2"/>
  <c r="F37" i="2" s="1"/>
  <c r="G37" i="2" s="1"/>
  <c r="J37" i="2" s="1"/>
  <c r="D36" i="2"/>
  <c r="F36" i="2" s="1"/>
  <c r="G36" i="2" s="1"/>
  <c r="J36" i="2" s="1"/>
  <c r="D35" i="2"/>
  <c r="F35" i="2" s="1"/>
  <c r="G35" i="2" s="1"/>
  <c r="J35" i="2" s="1"/>
  <c r="D34" i="2"/>
  <c r="F34" i="2" s="1"/>
  <c r="G34" i="2" s="1"/>
  <c r="J34" i="2" s="1"/>
  <c r="D32" i="2"/>
  <c r="F32" i="2" s="1"/>
  <c r="D31" i="2"/>
  <c r="F31" i="2" s="1"/>
  <c r="G31" i="2" s="1"/>
  <c r="J31" i="2" s="1"/>
  <c r="D30" i="2"/>
  <c r="D40" i="2" l="1"/>
  <c r="F41" i="2"/>
  <c r="G41" i="2" s="1"/>
  <c r="J41" i="2" s="1"/>
  <c r="G32" i="2"/>
  <c r="J32" i="2" s="1"/>
  <c r="G47" i="2"/>
  <c r="F30" i="2"/>
  <c r="G30" i="2" s="1"/>
  <c r="D29" i="2"/>
  <c r="F12" i="2"/>
  <c r="D11" i="2"/>
  <c r="F40" i="2" l="1"/>
  <c r="F11" i="2"/>
  <c r="G12" i="2"/>
  <c r="J30" i="2"/>
  <c r="G29" i="2"/>
  <c r="G40" i="2"/>
  <c r="J47" i="2"/>
  <c r="F29" i="2"/>
  <c r="H11" i="2"/>
  <c r="H40" i="2"/>
  <c r="F62" i="2" l="1"/>
  <c r="J12" i="2"/>
  <c r="G11" i="2"/>
  <c r="G62" i="2" s="1"/>
  <c r="H29" i="2"/>
  <c r="H62" i="2" s="1"/>
  <c r="I11" i="2"/>
  <c r="I40" i="2"/>
  <c r="J40" i="2" l="1"/>
  <c r="J11" i="2"/>
  <c r="I29" i="2"/>
  <c r="J29" i="2" s="1"/>
  <c r="I62" i="2" l="1"/>
  <c r="J62" i="2" s="1"/>
  <c r="E64" i="2" s="1"/>
</calcChain>
</file>

<file path=xl/sharedStrings.xml><?xml version="1.0" encoding="utf-8"?>
<sst xmlns="http://schemas.openxmlformats.org/spreadsheetml/2006/main" count="176" uniqueCount="100">
  <si>
    <t>Food Service Aid</t>
  </si>
  <si>
    <t>GS</t>
  </si>
  <si>
    <t>JR</t>
  </si>
  <si>
    <t>TOTAL</t>
  </si>
  <si>
    <t>Hand paper Towel (Pack of 6 rolls)</t>
  </si>
  <si>
    <t>Toilet Paper white single ply (Per 48 rolls)</t>
  </si>
  <si>
    <t>Sanitizer bags for sanitary bins (Per refill)</t>
  </si>
  <si>
    <t>Dishwashing liquid (Per 5 L)</t>
  </si>
  <si>
    <t>Thick bleach (Per 5 L)</t>
  </si>
  <si>
    <t>Monthly Unit cost
(VAT Incl.)</t>
  </si>
  <si>
    <t>Required Units</t>
  </si>
  <si>
    <t>Total Monthly Cost
(Vat Incl.)</t>
  </si>
  <si>
    <t>Bid Price Year 1</t>
  </si>
  <si>
    <t>Bid Price Year 2</t>
  </si>
  <si>
    <t>Bid Price year 3</t>
  </si>
  <si>
    <t>Escl. % Staff</t>
  </si>
  <si>
    <t>Esc. % Supplies</t>
  </si>
  <si>
    <t>Annual Staff cost</t>
  </si>
  <si>
    <t>Bid Price (SBD 1) Incl. 15% VAT</t>
  </si>
  <si>
    <t>Annual escalations</t>
  </si>
  <si>
    <t>Monthly requirement (indicative - supplier will be paid based on actual usage)</t>
  </si>
  <si>
    <t>Handy andy (Per 5 L)</t>
  </si>
  <si>
    <t>Pine Gel (Per 5L)</t>
  </si>
  <si>
    <t>Transparent plastic refuse bags big (Per pack of 20)</t>
  </si>
  <si>
    <t>Transparent plastic refuse bags medium (Per pack of 20)</t>
  </si>
  <si>
    <t>Toilet bowl cleaner (Per 5L)</t>
  </si>
  <si>
    <t>Floor polish (Per 5L)</t>
  </si>
  <si>
    <t>Furniture Polish(Per 5L)</t>
  </si>
  <si>
    <t>Air freshener liquid (Per 5L)</t>
  </si>
  <si>
    <t>Transparent waste bin refuse bags (Per pack 20)</t>
  </si>
  <si>
    <t>WHO accredited Disinfectant (Per 5L)</t>
  </si>
  <si>
    <t>ANNEXURE C: PRICING</t>
  </si>
  <si>
    <r>
      <t>Name of company: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</si>
  <si>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r>
      <t>Name of signatory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</si>
  <si>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r>
      <t xml:space="preserve">Date: </t>
    </r>
    <r>
      <rPr>
        <u/>
        <sz val="10"/>
        <color theme="1"/>
        <rFont val="Calibri"/>
        <family val="2"/>
      </rPr>
      <t>……………………………………………………………………………………</t>
    </r>
  </si>
  <si>
    <t xml:space="preserve">Hand Paper Towel Dispenser (Bathrooms) </t>
  </si>
  <si>
    <t xml:space="preserve">Hand Paper Towel Dispenser (Kitchen ) </t>
  </si>
  <si>
    <t xml:space="preserve">Hand Soap Dispenser - 800ml   (Bathrooms) </t>
  </si>
  <si>
    <t xml:space="preserve">Soap Dispensers 800ml (Kitchen) </t>
  </si>
  <si>
    <t xml:space="preserve">Sanitary Bag Dispenser (50's) </t>
  </si>
  <si>
    <t>Seat Sanitiser Dispenser 400ml</t>
  </si>
  <si>
    <t xml:space="preserve">Toilet Brush Set </t>
  </si>
  <si>
    <t xml:space="preserve">Urinal Dispensers </t>
  </si>
  <si>
    <t xml:space="preserve">Condom Dispensers </t>
  </si>
  <si>
    <t xml:space="preserve">Hand Sanitiser Dispenser (1000ml) </t>
  </si>
  <si>
    <t xml:space="preserve">Pedal Bins - 15L ( Red) </t>
  </si>
  <si>
    <t>Hand soap 800ml  (white foam)  (Per refill)</t>
  </si>
  <si>
    <t>Air freshener  75ml (Per refill)</t>
  </si>
  <si>
    <t>Urinals Sanitizer  (Per refill)</t>
  </si>
  <si>
    <t>Toilet seat spray sanitiser 400ml  (Per refill)</t>
  </si>
  <si>
    <t xml:space="preserve">Air Freshner Dispenser (75ml) </t>
  </si>
  <si>
    <t xml:space="preserve">3 Tier Toilet roll Holders  </t>
  </si>
  <si>
    <t>Waste Bins 27L</t>
  </si>
  <si>
    <t xml:space="preserve">Sanitary Bins 12L  (Infra red- Touch Free) </t>
  </si>
  <si>
    <t xml:space="preserve">Hygiene Consumebles </t>
  </si>
  <si>
    <t xml:space="preserve">Cleaning Chemicals </t>
  </si>
  <si>
    <t xml:space="preserve">Cleaning Equipments  (All Equipments) </t>
  </si>
  <si>
    <t xml:space="preserve">Staff cost per month (A) </t>
  </si>
  <si>
    <t xml:space="preserve">Liquid Dish washing Dispenser Top Up 800ml  ( Kitchen) </t>
  </si>
  <si>
    <t xml:space="preserve"> Hygiene Equipment  (Rental) Standard White </t>
  </si>
  <si>
    <t xml:space="preserve">Description </t>
  </si>
  <si>
    <t xml:space="preserve">Quantity </t>
  </si>
  <si>
    <t xml:space="preserve">Price </t>
  </si>
  <si>
    <t xml:space="preserve">Overheads - Complete detail costing sheet </t>
  </si>
  <si>
    <t>Hi - Stripper (Per 5 L)</t>
  </si>
  <si>
    <t>240L colour coded recycling bins marked: (Paper, Plastic, Glass and Tins per building)</t>
  </si>
  <si>
    <t>Fully inclusive resource cost for all deliverables (B3)</t>
  </si>
  <si>
    <t>Travel and subsistence cost</t>
  </si>
  <si>
    <t>Printing / stationery cost</t>
  </si>
  <si>
    <r>
      <t>Monthly Deep cleaning of Basement, Kitchen and ablutions facilities (3442 m</t>
    </r>
    <r>
      <rPr>
        <sz val="10"/>
        <rFont val="Calibri"/>
        <family val="2"/>
      </rPr>
      <t>²</t>
    </r>
    <r>
      <rPr>
        <i/>
        <sz val="12"/>
        <rFont val="Calibri"/>
        <family val="2"/>
      </rPr>
      <t>)</t>
    </r>
  </si>
  <si>
    <t>Communication cost</t>
  </si>
  <si>
    <t>R (Incl. VAT)</t>
  </si>
  <si>
    <t xml:space="preserve">Costing of Proposal Services </t>
  </si>
  <si>
    <r>
      <t>Signature of bidder:</t>
    </r>
    <r>
      <rPr>
        <u/>
        <sz val="10"/>
        <color theme="1"/>
        <rFont val="Calibri"/>
        <family val="2"/>
      </rPr>
      <t>……………………………..……………………………………………………………</t>
    </r>
  </si>
  <si>
    <t>Team leaders</t>
  </si>
  <si>
    <t>Monthly requirements</t>
  </si>
  <si>
    <t>Cleaners</t>
  </si>
  <si>
    <t xml:space="preserve">Cost per month (Hygiene Rental, Hygiene Consumebles, Cleaning equipments &amp;  Overheads) </t>
  </si>
  <si>
    <r>
      <t>Quartely Deep Cleaning Of Caperts and Tiles (3295 m</t>
    </r>
    <r>
      <rPr>
        <sz val="10"/>
        <rFont val="Calibri"/>
        <family val="2"/>
      </rPr>
      <t>²</t>
    </r>
    <r>
      <rPr>
        <i/>
        <sz val="10"/>
        <rFont val="Calibri"/>
        <family val="2"/>
      </rPr>
      <t>)</t>
    </r>
  </si>
  <si>
    <t>Hygiene Consumables (SABS APPROVED CHEMICALS)</t>
  </si>
  <si>
    <t>Cleaning Chemicals (SABS APPROVED CHEMICALS)</t>
  </si>
  <si>
    <t>Handy andy/similar (Per 5 L)</t>
  </si>
  <si>
    <t xml:space="preserve">Cost per month (Hygiene Rental, Hygiene Consumables &amp;  Cleaning equipments </t>
  </si>
  <si>
    <t xml:space="preserve">Y1 - Annual Staff cost (Vat Incl.) </t>
  </si>
  <si>
    <t xml:space="preserve">Y2 - Annual Staff cost (Vat Incl.) </t>
  </si>
  <si>
    <t xml:space="preserve">Y3 - Annual Staff cost (Vat Incl.) </t>
  </si>
  <si>
    <t>Total</t>
  </si>
  <si>
    <t>Grand Total</t>
  </si>
  <si>
    <t xml:space="preserve">Y1 - Annual Consumable cost(Vat Incl.)  </t>
  </si>
  <si>
    <t xml:space="preserve">Y2 - Annual Consumable cost(Vat Incl.)  </t>
  </si>
  <si>
    <t xml:space="preserve">Y3 - Annual Consumable cost(Vat Incl.)  </t>
  </si>
  <si>
    <t xml:space="preserve">Total Consumable cost(Vat Incl.)  </t>
  </si>
  <si>
    <t>Year 1</t>
  </si>
  <si>
    <t>Year 2</t>
  </si>
  <si>
    <t>Year 3</t>
  </si>
  <si>
    <t>Total overheads</t>
  </si>
  <si>
    <t>Other overheads</t>
  </si>
  <si>
    <t>OTHER OVERHEADS - PLEASE PROVIDE DETAIL COSTING BREAKDOWN</t>
  </si>
  <si>
    <t>Quartely Deep Cleaning of Carpets 3295 m² &amp; tiles 879 m² (cost must cover 36 months)</t>
  </si>
  <si>
    <t>Monthly Deep cleaning of Basement, Kitchen and ablutions facilities (2543 m²) ( cost must cover 36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</si>
</sst>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&quot;R&quot;#,##0.00"/>
  </numFmts>
  <fonts count="19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color theme="1"/>
      <name val="Calibri"/>
      <family val="2"/>
    </font>
    <font>
      <u/>
      <sz val="10"/>
      <color theme="1"/>
      <name val="Calibri"/>
      <family val="2"/>
    </font>
    <font>
      <b/>
      <i/>
      <sz val="10"/>
      <name val="Calibri"/>
      <family val="2"/>
    </font>
    <font>
      <b/>
      <i/>
      <sz val="10"/>
      <color theme="1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color theme="1"/>
      <name val="Bauhaus 93"/>
      <family val="5"/>
    </font>
    <font>
      <b/>
      <sz val="14"/>
      <color theme="1"/>
      <name val="Bauhaus 93"/>
      <family val="5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4" fontId="2" fillId="0" borderId="1" xfId="1" applyNumberFormat="1" applyFont="1" applyBorder="1" applyAlignment="1" applyProtection="1">
      <alignment vertical="center"/>
    </xf>
    <xf numFmtId="43" fontId="2" fillId="0" borderId="1" xfId="1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164" fontId="2" fillId="3" borderId="1" xfId="1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43" fontId="3" fillId="3" borderId="1" xfId="0" applyNumberFormat="1" applyFont="1" applyFill="1" applyBorder="1" applyAlignment="1" applyProtection="1">
      <alignment vertical="center"/>
    </xf>
    <xf numFmtId="43" fontId="3" fillId="3" borderId="1" xfId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/>
    </xf>
    <xf numFmtId="44" fontId="4" fillId="3" borderId="0" xfId="2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vertical="center" wrapText="1"/>
    </xf>
    <xf numFmtId="164" fontId="6" fillId="5" borderId="1" xfId="1" applyNumberFormat="1" applyFont="1" applyFill="1" applyBorder="1" applyAlignment="1" applyProtection="1">
      <alignment vertical="center"/>
    </xf>
    <xf numFmtId="164" fontId="3" fillId="5" borderId="1" xfId="1" applyNumberFormat="1" applyFont="1" applyFill="1" applyBorder="1" applyAlignment="1" applyProtection="1">
      <alignment vertical="center"/>
    </xf>
    <xf numFmtId="43" fontId="3" fillId="5" borderId="1" xfId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164" fontId="2" fillId="0" borderId="5" xfId="1" applyNumberFormat="1" applyFont="1" applyBorder="1" applyAlignment="1" applyProtection="1">
      <alignment vertical="center"/>
    </xf>
    <xf numFmtId="43" fontId="2" fillId="0" borderId="5" xfId="1" applyFont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43" fontId="2" fillId="6" borderId="1" xfId="1" applyFont="1" applyFill="1" applyBorder="1" applyAlignment="1" applyProtection="1">
      <alignment vertical="center"/>
    </xf>
    <xf numFmtId="164" fontId="9" fillId="6" borderId="1" xfId="1" applyNumberFormat="1" applyFont="1" applyFill="1" applyBorder="1" applyAlignment="1" applyProtection="1">
      <alignment vertical="center"/>
    </xf>
    <xf numFmtId="164" fontId="10" fillId="6" borderId="1" xfId="1" applyNumberFormat="1" applyFont="1" applyFill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center" vertical="center" wrapText="1"/>
    </xf>
    <xf numFmtId="43" fontId="2" fillId="7" borderId="1" xfId="1" applyFont="1" applyFill="1" applyBorder="1" applyAlignment="1" applyProtection="1">
      <alignment vertical="center"/>
    </xf>
    <xf numFmtId="43" fontId="3" fillId="7" borderId="1" xfId="1" applyFont="1" applyFill="1" applyBorder="1" applyAlignment="1" applyProtection="1">
      <alignment vertical="center"/>
    </xf>
    <xf numFmtId="0" fontId="2" fillId="8" borderId="1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horizontal="center" vertical="center"/>
    </xf>
    <xf numFmtId="43" fontId="2" fillId="8" borderId="1" xfId="1" applyFont="1" applyFill="1" applyBorder="1" applyAlignment="1" applyProtection="1">
      <alignment vertical="center"/>
    </xf>
    <xf numFmtId="43" fontId="10" fillId="7" borderId="1" xfId="1" applyFont="1" applyFill="1" applyBorder="1" applyAlignment="1" applyProtection="1">
      <alignment vertical="center"/>
    </xf>
    <xf numFmtId="43" fontId="10" fillId="8" borderId="1" xfId="1" applyFont="1" applyFill="1" applyBorder="1" applyAlignment="1" applyProtection="1">
      <alignment vertical="center"/>
    </xf>
    <xf numFmtId="164" fontId="9" fillId="7" borderId="1" xfId="1" applyNumberFormat="1" applyFont="1" applyFill="1" applyBorder="1" applyAlignment="1" applyProtection="1">
      <alignment vertical="center"/>
    </xf>
    <xf numFmtId="164" fontId="10" fillId="7" borderId="1" xfId="1" applyNumberFormat="1" applyFont="1" applyFill="1" applyBorder="1" applyAlignment="1" applyProtection="1">
      <alignment vertical="center"/>
    </xf>
    <xf numFmtId="43" fontId="2" fillId="7" borderId="5" xfId="1" applyFont="1" applyFill="1" applyBorder="1" applyAlignment="1" applyProtection="1">
      <alignment vertical="center"/>
    </xf>
    <xf numFmtId="9" fontId="2" fillId="7" borderId="1" xfId="3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3" fillId="3" borderId="15" xfId="0" applyFont="1" applyFill="1" applyBorder="1" applyAlignment="1" applyProtection="1">
      <alignment horizontal="left" vertical="top" wrapText="1"/>
    </xf>
    <xf numFmtId="0" fontId="6" fillId="3" borderId="6" xfId="0" applyFont="1" applyFill="1" applyBorder="1" applyAlignment="1" applyProtection="1">
      <alignment vertical="top" wrapText="1"/>
    </xf>
    <xf numFmtId="0" fontId="4" fillId="3" borderId="13" xfId="0" applyFont="1" applyFill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/>
    <xf numFmtId="0" fontId="5" fillId="3" borderId="1" xfId="0" applyFont="1" applyFill="1" applyBorder="1" applyAlignment="1" applyProtection="1">
      <alignment vertical="center" wrapText="1"/>
    </xf>
    <xf numFmtId="0" fontId="11" fillId="6" borderId="1" xfId="0" applyFont="1" applyFill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1" fontId="2" fillId="0" borderId="1" xfId="1" applyNumberFormat="1" applyFont="1" applyBorder="1" applyAlignment="1" applyProtection="1">
      <alignment vertical="center"/>
      <protection hidden="1"/>
    </xf>
    <xf numFmtId="41" fontId="2" fillId="0" borderId="2" xfId="1" applyNumberFormat="1" applyFont="1" applyBorder="1" applyAlignment="1" applyProtection="1">
      <alignment vertical="center"/>
      <protection hidden="1"/>
    </xf>
    <xf numFmtId="41" fontId="2" fillId="0" borderId="1" xfId="0" applyNumberFormat="1" applyFont="1" applyBorder="1" applyAlignment="1" applyProtection="1">
      <alignment vertical="center"/>
      <protection hidden="1"/>
    </xf>
    <xf numFmtId="43" fontId="3" fillId="3" borderId="1" xfId="1" applyFont="1" applyFill="1" applyBorder="1" applyAlignment="1" applyProtection="1">
      <alignment vertical="center" wrapText="1"/>
      <protection hidden="1"/>
    </xf>
    <xf numFmtId="41" fontId="3" fillId="3" borderId="1" xfId="1" applyNumberFormat="1" applyFont="1" applyFill="1" applyBorder="1" applyAlignment="1" applyProtection="1">
      <alignment vertical="center"/>
      <protection hidden="1"/>
    </xf>
    <xf numFmtId="43" fontId="3" fillId="0" borderId="0" xfId="1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3" fontId="2" fillId="0" borderId="1" xfId="0" applyNumberFormat="1" applyFont="1" applyBorder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horizontal="left" vertical="center" wrapText="1"/>
      <protection hidden="1"/>
    </xf>
    <xf numFmtId="41" fontId="3" fillId="4" borderId="1" xfId="0" applyNumberFormat="1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left" vertical="center" wrapText="1"/>
      <protection hidden="1"/>
    </xf>
    <xf numFmtId="41" fontId="2" fillId="8" borderId="1" xfId="0" applyNumberFormat="1" applyFont="1" applyFill="1" applyBorder="1" applyAlignment="1" applyProtection="1">
      <alignment horizontal="center" vertical="center"/>
      <protection hidden="1"/>
    </xf>
    <xf numFmtId="41" fontId="2" fillId="8" borderId="2" xfId="1" applyNumberFormat="1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4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41" fontId="2" fillId="3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left" vertical="center" wrapText="1"/>
      <protection hidden="1"/>
    </xf>
    <xf numFmtId="41" fontId="3" fillId="5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41" fontId="5" fillId="0" borderId="1" xfId="1" applyNumberFormat="1" applyFont="1" applyBorder="1" applyAlignment="1" applyProtection="1">
      <alignment horizontal="center" vertical="center"/>
      <protection hidden="1"/>
    </xf>
    <xf numFmtId="41" fontId="5" fillId="0" borderId="1" xfId="1" applyNumberFormat="1" applyFont="1" applyBorder="1" applyAlignment="1" applyProtection="1">
      <alignment vertical="center"/>
      <protection hidden="1"/>
    </xf>
    <xf numFmtId="0" fontId="6" fillId="5" borderId="1" xfId="0" applyFont="1" applyFill="1" applyBorder="1" applyAlignment="1" applyProtection="1">
      <alignment vertical="center" wrapText="1"/>
      <protection hidden="1"/>
    </xf>
    <xf numFmtId="41" fontId="6" fillId="5" borderId="1" xfId="1" applyNumberFormat="1" applyFont="1" applyFill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1" fillId="0" borderId="1" xfId="0" applyFont="1" applyFill="1" applyBorder="1" applyAlignment="1" applyProtection="1">
      <alignment vertical="center" wrapText="1"/>
      <protection hidden="1"/>
    </xf>
    <xf numFmtId="41" fontId="5" fillId="0" borderId="1" xfId="1" applyNumberFormat="1" applyFont="1" applyFill="1" applyBorder="1" applyAlignment="1" applyProtection="1">
      <alignment vertical="center"/>
      <protection hidden="1"/>
    </xf>
    <xf numFmtId="41" fontId="11" fillId="0" borderId="1" xfId="1" applyNumberFormat="1" applyFont="1" applyFill="1" applyBorder="1" applyAlignment="1" applyProtection="1">
      <alignment vertical="center"/>
      <protection hidden="1"/>
    </xf>
    <xf numFmtId="41" fontId="15" fillId="0" borderId="1" xfId="1" applyNumberFormat="1" applyFont="1" applyFill="1" applyBorder="1" applyAlignment="1" applyProtection="1">
      <alignment vertical="center"/>
      <protection hidden="1"/>
    </xf>
    <xf numFmtId="41" fontId="5" fillId="3" borderId="2" xfId="0" applyNumberFormat="1" applyFont="1" applyFill="1" applyBorder="1" applyAlignment="1" applyProtection="1">
      <alignment vertical="center"/>
      <protection hidden="1"/>
    </xf>
    <xf numFmtId="41" fontId="5" fillId="0" borderId="1" xfId="0" applyNumberFormat="1" applyFont="1" applyBorder="1" applyAlignment="1" applyProtection="1">
      <alignment vertical="center"/>
      <protection hidden="1"/>
    </xf>
    <xf numFmtId="41" fontId="2" fillId="0" borderId="0" xfId="0" applyNumberFormat="1" applyFont="1" applyBorder="1" applyAlignment="1" applyProtection="1">
      <alignment vertical="center"/>
      <protection hidden="1"/>
    </xf>
    <xf numFmtId="41" fontId="2" fillId="0" borderId="14" xfId="0" applyNumberFormat="1" applyFont="1" applyBorder="1" applyAlignment="1" applyProtection="1">
      <alignment vertical="center"/>
      <protection hidden="1"/>
    </xf>
    <xf numFmtId="41" fontId="2" fillId="0" borderId="0" xfId="0" applyNumberFormat="1" applyFont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41" fontId="13" fillId="0" borderId="1" xfId="1" applyNumberFormat="1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4" fillId="0" borderId="13" xfId="0" applyFont="1" applyFill="1" applyBorder="1" applyAlignment="1" applyProtection="1">
      <alignment vertical="center" wrapText="1"/>
      <protection hidden="1"/>
    </xf>
    <xf numFmtId="44" fontId="4" fillId="0" borderId="0" xfId="2" applyFont="1" applyFill="1" applyBorder="1" applyAlignment="1" applyProtection="1">
      <alignment horizontal="right" vertical="center"/>
      <protection hidden="1"/>
    </xf>
    <xf numFmtId="41" fontId="13" fillId="0" borderId="0" xfId="1" applyNumberFormat="1" applyFont="1" applyFill="1" applyBorder="1" applyAlignment="1" applyProtection="1">
      <alignment vertical="center"/>
      <protection hidden="1"/>
    </xf>
    <xf numFmtId="41" fontId="13" fillId="0" borderId="14" xfId="1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14" xfId="0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41" fontId="2" fillId="10" borderId="1" xfId="0" applyNumberFormat="1" applyFont="1" applyFill="1" applyBorder="1" applyAlignment="1" applyProtection="1">
      <alignment vertical="center"/>
      <protection locked="0"/>
    </xf>
    <xf numFmtId="41" fontId="5" fillId="10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Protection="1">
      <protection hidden="1"/>
    </xf>
    <xf numFmtId="165" fontId="3" fillId="0" borderId="11" xfId="0" applyNumberFormat="1" applyFont="1" applyBorder="1" applyProtection="1">
      <protection hidden="1"/>
    </xf>
    <xf numFmtId="165" fontId="0" fillId="0" borderId="5" xfId="0" applyNumberFormat="1" applyBorder="1" applyProtection="1">
      <protection hidden="1"/>
    </xf>
    <xf numFmtId="165" fontId="0" fillId="0" borderId="12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0" fontId="2" fillId="1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41" fontId="6" fillId="0" borderId="1" xfId="1" applyNumberFormat="1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165" fontId="16" fillId="9" borderId="10" xfId="0" applyNumberFormat="1" applyFont="1" applyFill="1" applyBorder="1" applyProtection="1">
      <protection hidden="1"/>
    </xf>
    <xf numFmtId="0" fontId="16" fillId="0" borderId="0" xfId="0" applyFont="1" applyProtection="1">
      <protection hidden="1"/>
    </xf>
    <xf numFmtId="165" fontId="16" fillId="9" borderId="7" xfId="0" applyNumberFormat="1" applyFont="1" applyFill="1" applyBorder="1" applyProtection="1">
      <protection hidden="1"/>
    </xf>
    <xf numFmtId="41" fontId="14" fillId="8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5" fillId="3" borderId="4" xfId="0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44" fontId="4" fillId="0" borderId="1" xfId="2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</xf>
    <xf numFmtId="0" fontId="2" fillId="0" borderId="20" xfId="0" applyFont="1" applyBorder="1" applyAlignment="1" applyProtection="1">
      <alignment vertical="center" wrapText="1"/>
    </xf>
    <xf numFmtId="44" fontId="4" fillId="3" borderId="1" xfId="2" applyFont="1" applyFill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5" fillId="3" borderId="2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164" fontId="9" fillId="8" borderId="2" xfId="1" applyNumberFormat="1" applyFont="1" applyFill="1" applyBorder="1" applyAlignment="1" applyProtection="1">
      <alignment horizontal="center" vertical="center"/>
    </xf>
    <xf numFmtId="164" fontId="9" fillId="8" borderId="3" xfId="1" applyNumberFormat="1" applyFont="1" applyFill="1" applyBorder="1" applyAlignment="1" applyProtection="1">
      <alignment horizontal="center" vertical="center"/>
    </xf>
    <xf numFmtId="164" fontId="9" fillId="8" borderId="4" xfId="1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vertical="center" wrapText="1"/>
    </xf>
    <xf numFmtId="0" fontId="6" fillId="3" borderId="3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0" fontId="17" fillId="0" borderId="22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7" fillId="0" borderId="24" xfId="0" applyFont="1" applyBorder="1" applyAlignment="1" applyProtection="1">
      <alignment horizontal="center"/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A7E8-662F-49C1-8768-BB8B51F9EC86}">
  <sheetPr>
    <tabColor rgb="FF92D050"/>
  </sheetPr>
  <dimension ref="A1:J73"/>
  <sheetViews>
    <sheetView tabSelected="1" view="pageBreakPreview" zoomScale="90" zoomScaleNormal="90" zoomScaleSheetLayoutView="90" workbookViewId="0">
      <selection activeCell="I12" sqref="I12"/>
    </sheetView>
  </sheetViews>
  <sheetFormatPr defaultColWidth="9.33203125" defaultRowHeight="13" x14ac:dyDescent="0.3"/>
  <cols>
    <col min="1" max="1" width="58.109375" style="120" customWidth="1"/>
    <col min="2" max="2" width="8.33203125" style="70" customWidth="1"/>
    <col min="3" max="3" width="9.6640625" style="70" customWidth="1"/>
    <col min="4" max="4" width="8.6640625" style="70" customWidth="1"/>
    <col min="5" max="5" width="15.77734375" style="70" customWidth="1"/>
    <col min="6" max="6" width="17" style="70" customWidth="1"/>
    <col min="7" max="7" width="18.109375" style="70" customWidth="1"/>
    <col min="8" max="10" width="18.6640625" style="70" customWidth="1"/>
    <col min="11" max="16384" width="9.33203125" style="70"/>
  </cols>
  <sheetData>
    <row r="1" spans="1:10" ht="27.5" customHeight="1" x14ac:dyDescent="0.3">
      <c r="A1" s="142" t="s">
        <v>31</v>
      </c>
      <c r="B1" s="143"/>
      <c r="C1" s="143"/>
      <c r="D1" s="143"/>
      <c r="E1" s="143"/>
      <c r="F1" s="143"/>
      <c r="G1" s="69"/>
      <c r="H1" s="69"/>
      <c r="I1" s="69"/>
      <c r="J1" s="69"/>
    </row>
    <row r="2" spans="1:10" x14ac:dyDescent="0.3">
      <c r="A2" s="144" t="s">
        <v>75</v>
      </c>
      <c r="B2" s="145" t="s">
        <v>10</v>
      </c>
      <c r="C2" s="145"/>
      <c r="D2" s="145"/>
      <c r="E2" s="144" t="s">
        <v>9</v>
      </c>
      <c r="F2" s="146" t="s">
        <v>11</v>
      </c>
      <c r="G2" s="155" t="s">
        <v>83</v>
      </c>
      <c r="H2" s="155" t="s">
        <v>84</v>
      </c>
      <c r="I2" s="155" t="s">
        <v>85</v>
      </c>
      <c r="J2" s="150" t="s">
        <v>86</v>
      </c>
    </row>
    <row r="3" spans="1:10" s="71" customFormat="1" ht="25.5" customHeight="1" x14ac:dyDescent="0.3">
      <c r="A3" s="144"/>
      <c r="B3" s="133" t="s">
        <v>1</v>
      </c>
      <c r="C3" s="133" t="s">
        <v>2</v>
      </c>
      <c r="D3" s="133" t="s">
        <v>3</v>
      </c>
      <c r="E3" s="144"/>
      <c r="F3" s="146"/>
      <c r="G3" s="156"/>
      <c r="H3" s="156"/>
      <c r="I3" s="156"/>
      <c r="J3" s="151"/>
    </row>
    <row r="4" spans="1:10" x14ac:dyDescent="0.3">
      <c r="A4" s="131" t="s">
        <v>74</v>
      </c>
      <c r="B4" s="72">
        <v>1</v>
      </c>
      <c r="C4" s="72">
        <v>1</v>
      </c>
      <c r="D4" s="72">
        <f>SUM(B4:C4)</f>
        <v>2</v>
      </c>
      <c r="E4" s="121"/>
      <c r="F4" s="73">
        <f>D4*E4</f>
        <v>0</v>
      </c>
      <c r="G4" s="74">
        <f>F4*12</f>
        <v>0</v>
      </c>
      <c r="H4" s="121"/>
      <c r="I4" s="121"/>
      <c r="J4" s="74">
        <f>SUM(G4:I4)</f>
        <v>0</v>
      </c>
    </row>
    <row r="5" spans="1:10" x14ac:dyDescent="0.3">
      <c r="A5" s="131" t="s">
        <v>0</v>
      </c>
      <c r="B5" s="72">
        <v>2</v>
      </c>
      <c r="C5" s="72">
        <v>0</v>
      </c>
      <c r="D5" s="72">
        <f t="shared" ref="D5:D6" si="0">SUM(B5:C5)</f>
        <v>2</v>
      </c>
      <c r="E5" s="121"/>
      <c r="F5" s="73">
        <f t="shared" ref="F5:F6" si="1">D5*E5</f>
        <v>0</v>
      </c>
      <c r="G5" s="74">
        <f t="shared" ref="G5:G6" si="2">F5*12</f>
        <v>0</v>
      </c>
      <c r="H5" s="121"/>
      <c r="I5" s="121"/>
      <c r="J5" s="74">
        <f t="shared" ref="J5:J6" si="3">SUM(G5:I5)</f>
        <v>0</v>
      </c>
    </row>
    <row r="6" spans="1:10" x14ac:dyDescent="0.3">
      <c r="A6" s="131" t="s">
        <v>76</v>
      </c>
      <c r="B6" s="72">
        <v>4</v>
      </c>
      <c r="C6" s="72">
        <v>2</v>
      </c>
      <c r="D6" s="72">
        <f t="shared" si="0"/>
        <v>6</v>
      </c>
      <c r="E6" s="121"/>
      <c r="F6" s="73">
        <f t="shared" si="1"/>
        <v>0</v>
      </c>
      <c r="G6" s="74">
        <f t="shared" si="2"/>
        <v>0</v>
      </c>
      <c r="H6" s="121"/>
      <c r="I6" s="121"/>
      <c r="J6" s="74">
        <f t="shared" si="3"/>
        <v>0</v>
      </c>
    </row>
    <row r="7" spans="1:10" s="77" customFormat="1" x14ac:dyDescent="0.3">
      <c r="A7" s="75" t="s">
        <v>57</v>
      </c>
      <c r="B7" s="76">
        <f>SUM(B4:B6)</f>
        <v>7</v>
      </c>
      <c r="C7" s="76">
        <f t="shared" ref="C7:E7" si="4">SUM(C4:C6)</f>
        <v>3</v>
      </c>
      <c r="D7" s="76">
        <f t="shared" si="4"/>
        <v>10</v>
      </c>
      <c r="E7" s="76">
        <f t="shared" si="4"/>
        <v>0</v>
      </c>
      <c r="F7" s="76">
        <f>SUM(F4:F6)</f>
        <v>0</v>
      </c>
      <c r="G7" s="76">
        <f t="shared" ref="G7:J7" si="5">SUM(G4:G6)</f>
        <v>0</v>
      </c>
      <c r="H7" s="76">
        <f t="shared" si="5"/>
        <v>0</v>
      </c>
      <c r="I7" s="76">
        <f t="shared" si="5"/>
        <v>0</v>
      </c>
      <c r="J7" s="76">
        <f t="shared" si="5"/>
        <v>0</v>
      </c>
    </row>
    <row r="8" spans="1:10" x14ac:dyDescent="0.3">
      <c r="A8" s="132"/>
      <c r="B8" s="78"/>
      <c r="C8" s="78"/>
      <c r="D8" s="78"/>
      <c r="E8" s="78"/>
      <c r="F8" s="78"/>
      <c r="G8" s="79"/>
      <c r="H8" s="79"/>
      <c r="I8" s="79"/>
      <c r="J8" s="79"/>
    </row>
    <row r="9" spans="1:10" ht="12.75" customHeight="1" x14ac:dyDescent="0.3">
      <c r="A9" s="144" t="s">
        <v>20</v>
      </c>
      <c r="B9" s="145" t="s">
        <v>10</v>
      </c>
      <c r="C9" s="145"/>
      <c r="D9" s="145"/>
      <c r="E9" s="144" t="s">
        <v>9</v>
      </c>
      <c r="F9" s="146" t="s">
        <v>11</v>
      </c>
      <c r="G9" s="152" t="s">
        <v>88</v>
      </c>
      <c r="H9" s="152" t="s">
        <v>89</v>
      </c>
      <c r="I9" s="152" t="s">
        <v>90</v>
      </c>
      <c r="J9" s="152" t="s">
        <v>91</v>
      </c>
    </row>
    <row r="10" spans="1:10" ht="25.5" customHeight="1" x14ac:dyDescent="0.3">
      <c r="A10" s="144"/>
      <c r="B10" s="133" t="s">
        <v>1</v>
      </c>
      <c r="C10" s="133" t="s">
        <v>2</v>
      </c>
      <c r="D10" s="133" t="s">
        <v>3</v>
      </c>
      <c r="E10" s="144"/>
      <c r="F10" s="146"/>
      <c r="G10" s="153"/>
      <c r="H10" s="153"/>
      <c r="I10" s="153"/>
      <c r="J10" s="153"/>
    </row>
    <row r="11" spans="1:10" ht="16" customHeight="1" x14ac:dyDescent="0.3">
      <c r="A11" s="80" t="s">
        <v>59</v>
      </c>
      <c r="B11" s="81">
        <f>SUM(B12:B28)</f>
        <v>173</v>
      </c>
      <c r="C11" s="81">
        <f t="shared" ref="C11" si="6">SUM(C12:C28)</f>
        <v>156</v>
      </c>
      <c r="D11" s="81">
        <f>SUM(D12:D28)</f>
        <v>329</v>
      </c>
      <c r="E11" s="81">
        <f t="shared" ref="E11:I11" si="7">SUM(E12:E28)</f>
        <v>0</v>
      </c>
      <c r="F11" s="81">
        <f t="shared" si="7"/>
        <v>0</v>
      </c>
      <c r="G11" s="81">
        <f t="shared" si="7"/>
        <v>0</v>
      </c>
      <c r="H11" s="81">
        <f t="shared" si="7"/>
        <v>0</v>
      </c>
      <c r="I11" s="81">
        <f t="shared" si="7"/>
        <v>0</v>
      </c>
      <c r="J11" s="81">
        <f>SUM(G11:I11)</f>
        <v>0</v>
      </c>
    </row>
    <row r="12" spans="1:10" ht="15" customHeight="1" x14ac:dyDescent="0.3">
      <c r="A12" s="82" t="s">
        <v>35</v>
      </c>
      <c r="B12" s="83">
        <v>11</v>
      </c>
      <c r="C12" s="83">
        <v>11</v>
      </c>
      <c r="D12" s="139">
        <f>SUM(B12:C12)</f>
        <v>22</v>
      </c>
      <c r="E12" s="121"/>
      <c r="F12" s="84">
        <f>E12*D12</f>
        <v>0</v>
      </c>
      <c r="G12" s="74">
        <f>F12*12</f>
        <v>0</v>
      </c>
      <c r="H12" s="121"/>
      <c r="I12" s="121"/>
      <c r="J12" s="74">
        <f>SUM(G12:I12)</f>
        <v>0</v>
      </c>
    </row>
    <row r="13" spans="1:10" ht="15" customHeight="1" x14ac:dyDescent="0.3">
      <c r="A13" s="82" t="s">
        <v>36</v>
      </c>
      <c r="B13" s="83">
        <v>5</v>
      </c>
      <c r="C13" s="83">
        <v>4</v>
      </c>
      <c r="D13" s="83">
        <f t="shared" ref="D13:D27" si="8">SUM(B13:C13)</f>
        <v>9</v>
      </c>
      <c r="E13" s="121"/>
      <c r="F13" s="84">
        <f t="shared" ref="F13:F28" si="9">E13*D13</f>
        <v>0</v>
      </c>
      <c r="G13" s="74">
        <f t="shared" ref="G13:G28" si="10">F13*12</f>
        <v>0</v>
      </c>
      <c r="H13" s="121"/>
      <c r="I13" s="121"/>
      <c r="J13" s="74">
        <f t="shared" ref="J13:J28" si="11">SUM(G13:I13)</f>
        <v>0</v>
      </c>
    </row>
    <row r="14" spans="1:10" ht="15" customHeight="1" x14ac:dyDescent="0.3">
      <c r="A14" s="82" t="s">
        <v>37</v>
      </c>
      <c r="B14" s="83">
        <v>9</v>
      </c>
      <c r="C14" s="83">
        <v>11</v>
      </c>
      <c r="D14" s="83">
        <f t="shared" si="8"/>
        <v>20</v>
      </c>
      <c r="E14" s="121"/>
      <c r="F14" s="84">
        <f t="shared" si="9"/>
        <v>0</v>
      </c>
      <c r="G14" s="74">
        <f t="shared" si="10"/>
        <v>0</v>
      </c>
      <c r="H14" s="121"/>
      <c r="I14" s="121"/>
      <c r="J14" s="74">
        <f t="shared" si="11"/>
        <v>0</v>
      </c>
    </row>
    <row r="15" spans="1:10" ht="15" customHeight="1" x14ac:dyDescent="0.3">
      <c r="A15" s="82" t="s">
        <v>38</v>
      </c>
      <c r="B15" s="83">
        <v>4</v>
      </c>
      <c r="C15" s="83">
        <v>4</v>
      </c>
      <c r="D15" s="83">
        <f t="shared" si="8"/>
        <v>8</v>
      </c>
      <c r="E15" s="121"/>
      <c r="F15" s="84">
        <f t="shared" si="9"/>
        <v>0</v>
      </c>
      <c r="G15" s="74">
        <f t="shared" si="10"/>
        <v>0</v>
      </c>
      <c r="H15" s="121"/>
      <c r="I15" s="121"/>
      <c r="J15" s="74">
        <f t="shared" si="11"/>
        <v>0</v>
      </c>
    </row>
    <row r="16" spans="1:10" ht="15" customHeight="1" x14ac:dyDescent="0.3">
      <c r="A16" s="85" t="s">
        <v>58</v>
      </c>
      <c r="B16" s="86">
        <v>3</v>
      </c>
      <c r="C16" s="86">
        <v>4</v>
      </c>
      <c r="D16" s="86">
        <f t="shared" si="8"/>
        <v>7</v>
      </c>
      <c r="E16" s="121"/>
      <c r="F16" s="84">
        <f t="shared" si="9"/>
        <v>0</v>
      </c>
      <c r="G16" s="74">
        <f t="shared" si="10"/>
        <v>0</v>
      </c>
      <c r="H16" s="121"/>
      <c r="I16" s="121"/>
      <c r="J16" s="74">
        <f t="shared" si="11"/>
        <v>0</v>
      </c>
    </row>
    <row r="17" spans="1:10" ht="15" customHeight="1" x14ac:dyDescent="0.3">
      <c r="A17" s="82" t="s">
        <v>53</v>
      </c>
      <c r="B17" s="83">
        <v>14</v>
      </c>
      <c r="C17" s="83">
        <v>10</v>
      </c>
      <c r="D17" s="83">
        <f t="shared" si="8"/>
        <v>24</v>
      </c>
      <c r="E17" s="121"/>
      <c r="F17" s="84">
        <f t="shared" si="9"/>
        <v>0</v>
      </c>
      <c r="G17" s="74">
        <f t="shared" si="10"/>
        <v>0</v>
      </c>
      <c r="H17" s="121"/>
      <c r="I17" s="121"/>
      <c r="J17" s="74">
        <f t="shared" si="11"/>
        <v>0</v>
      </c>
    </row>
    <row r="18" spans="1:10" ht="15" customHeight="1" x14ac:dyDescent="0.3">
      <c r="A18" s="82" t="s">
        <v>39</v>
      </c>
      <c r="B18" s="83">
        <v>14</v>
      </c>
      <c r="C18" s="83">
        <v>10</v>
      </c>
      <c r="D18" s="83">
        <f t="shared" si="8"/>
        <v>24</v>
      </c>
      <c r="E18" s="121"/>
      <c r="F18" s="84">
        <f t="shared" si="9"/>
        <v>0</v>
      </c>
      <c r="G18" s="74">
        <f t="shared" si="10"/>
        <v>0</v>
      </c>
      <c r="H18" s="121"/>
      <c r="I18" s="121"/>
      <c r="J18" s="74">
        <f t="shared" si="11"/>
        <v>0</v>
      </c>
    </row>
    <row r="19" spans="1:10" ht="15" customHeight="1" x14ac:dyDescent="0.3">
      <c r="A19" s="82" t="s">
        <v>40</v>
      </c>
      <c r="B19" s="83">
        <v>14</v>
      </c>
      <c r="C19" s="83">
        <v>11</v>
      </c>
      <c r="D19" s="83">
        <f t="shared" si="8"/>
        <v>25</v>
      </c>
      <c r="E19" s="121"/>
      <c r="F19" s="84">
        <f t="shared" si="9"/>
        <v>0</v>
      </c>
      <c r="G19" s="74">
        <f t="shared" si="10"/>
        <v>0</v>
      </c>
      <c r="H19" s="121"/>
      <c r="I19" s="121"/>
      <c r="J19" s="74">
        <f t="shared" si="11"/>
        <v>0</v>
      </c>
    </row>
    <row r="20" spans="1:10" ht="15" customHeight="1" x14ac:dyDescent="0.3">
      <c r="A20" s="82" t="s">
        <v>52</v>
      </c>
      <c r="B20" s="83">
        <v>14</v>
      </c>
      <c r="C20" s="83">
        <v>11</v>
      </c>
      <c r="D20" s="83">
        <f t="shared" si="8"/>
        <v>25</v>
      </c>
      <c r="E20" s="121"/>
      <c r="F20" s="84">
        <f t="shared" si="9"/>
        <v>0</v>
      </c>
      <c r="G20" s="74">
        <f t="shared" si="10"/>
        <v>0</v>
      </c>
      <c r="H20" s="121"/>
      <c r="I20" s="121"/>
      <c r="J20" s="74">
        <f t="shared" si="11"/>
        <v>0</v>
      </c>
    </row>
    <row r="21" spans="1:10" ht="15" customHeight="1" x14ac:dyDescent="0.3">
      <c r="A21" s="82" t="s">
        <v>41</v>
      </c>
      <c r="B21" s="83">
        <v>19</v>
      </c>
      <c r="C21" s="83">
        <v>17</v>
      </c>
      <c r="D21" s="83">
        <f t="shared" si="8"/>
        <v>36</v>
      </c>
      <c r="E21" s="121"/>
      <c r="F21" s="84">
        <f t="shared" si="9"/>
        <v>0</v>
      </c>
      <c r="G21" s="74">
        <f t="shared" si="10"/>
        <v>0</v>
      </c>
      <c r="H21" s="121"/>
      <c r="I21" s="121"/>
      <c r="J21" s="74">
        <f t="shared" si="11"/>
        <v>0</v>
      </c>
    </row>
    <row r="22" spans="1:10" ht="15" customHeight="1" x14ac:dyDescent="0.3">
      <c r="A22" s="82" t="s">
        <v>51</v>
      </c>
      <c r="B22" s="83">
        <v>19</v>
      </c>
      <c r="C22" s="83">
        <v>17</v>
      </c>
      <c r="D22" s="83">
        <f t="shared" si="8"/>
        <v>36</v>
      </c>
      <c r="E22" s="121"/>
      <c r="F22" s="84">
        <f t="shared" si="9"/>
        <v>0</v>
      </c>
      <c r="G22" s="74">
        <f t="shared" si="10"/>
        <v>0</v>
      </c>
      <c r="H22" s="121"/>
      <c r="I22" s="121"/>
      <c r="J22" s="74">
        <f t="shared" si="11"/>
        <v>0</v>
      </c>
    </row>
    <row r="23" spans="1:10" ht="15" customHeight="1" x14ac:dyDescent="0.3">
      <c r="A23" s="82" t="s">
        <v>50</v>
      </c>
      <c r="B23" s="83">
        <v>11</v>
      </c>
      <c r="C23" s="83">
        <v>11</v>
      </c>
      <c r="D23" s="83">
        <f t="shared" si="8"/>
        <v>22</v>
      </c>
      <c r="E23" s="121"/>
      <c r="F23" s="84">
        <f t="shared" si="9"/>
        <v>0</v>
      </c>
      <c r="G23" s="74">
        <f t="shared" si="10"/>
        <v>0</v>
      </c>
      <c r="H23" s="121"/>
      <c r="I23" s="121"/>
      <c r="J23" s="74">
        <f t="shared" si="11"/>
        <v>0</v>
      </c>
    </row>
    <row r="24" spans="1:10" ht="15" customHeight="1" x14ac:dyDescent="0.3">
      <c r="A24" s="82" t="s">
        <v>42</v>
      </c>
      <c r="B24" s="83">
        <v>11</v>
      </c>
      <c r="C24" s="83">
        <v>11</v>
      </c>
      <c r="D24" s="83">
        <f t="shared" si="8"/>
        <v>22</v>
      </c>
      <c r="E24" s="121"/>
      <c r="F24" s="84">
        <f t="shared" si="9"/>
        <v>0</v>
      </c>
      <c r="G24" s="74">
        <f t="shared" si="10"/>
        <v>0</v>
      </c>
      <c r="H24" s="121"/>
      <c r="I24" s="121"/>
      <c r="J24" s="74">
        <f t="shared" si="11"/>
        <v>0</v>
      </c>
    </row>
    <row r="25" spans="1:10" ht="15" customHeight="1" x14ac:dyDescent="0.3">
      <c r="A25" s="82" t="s">
        <v>43</v>
      </c>
      <c r="B25" s="86">
        <v>11</v>
      </c>
      <c r="C25" s="83">
        <v>10</v>
      </c>
      <c r="D25" s="83">
        <f t="shared" si="8"/>
        <v>21</v>
      </c>
      <c r="E25" s="121"/>
      <c r="F25" s="84">
        <f t="shared" si="9"/>
        <v>0</v>
      </c>
      <c r="G25" s="74">
        <f t="shared" si="10"/>
        <v>0</v>
      </c>
      <c r="H25" s="121"/>
      <c r="I25" s="121"/>
      <c r="J25" s="74">
        <f t="shared" si="11"/>
        <v>0</v>
      </c>
    </row>
    <row r="26" spans="1:10" ht="15" customHeight="1" x14ac:dyDescent="0.3">
      <c r="A26" s="82" t="s">
        <v>44</v>
      </c>
      <c r="B26" s="83">
        <v>5</v>
      </c>
      <c r="C26" s="83">
        <v>4</v>
      </c>
      <c r="D26" s="83">
        <f t="shared" si="8"/>
        <v>9</v>
      </c>
      <c r="E26" s="121"/>
      <c r="F26" s="84">
        <f t="shared" si="9"/>
        <v>0</v>
      </c>
      <c r="G26" s="74">
        <f t="shared" si="10"/>
        <v>0</v>
      </c>
      <c r="H26" s="121"/>
      <c r="I26" s="121"/>
      <c r="J26" s="74">
        <f t="shared" si="11"/>
        <v>0</v>
      </c>
    </row>
    <row r="27" spans="1:10" x14ac:dyDescent="0.3">
      <c r="A27" s="82" t="s">
        <v>45</v>
      </c>
      <c r="B27" s="83">
        <v>5</v>
      </c>
      <c r="C27" s="83">
        <v>6</v>
      </c>
      <c r="D27" s="83">
        <f t="shared" si="8"/>
        <v>11</v>
      </c>
      <c r="E27" s="121"/>
      <c r="F27" s="84">
        <f t="shared" si="9"/>
        <v>0</v>
      </c>
      <c r="G27" s="74">
        <f t="shared" si="10"/>
        <v>0</v>
      </c>
      <c r="H27" s="121"/>
      <c r="I27" s="121"/>
      <c r="J27" s="74">
        <f t="shared" si="11"/>
        <v>0</v>
      </c>
    </row>
    <row r="28" spans="1:10" ht="28.5" customHeight="1" x14ac:dyDescent="0.3">
      <c r="A28" s="87" t="s">
        <v>65</v>
      </c>
      <c r="B28" s="88">
        <v>4</v>
      </c>
      <c r="C28" s="88">
        <v>4</v>
      </c>
      <c r="D28" s="88">
        <v>8</v>
      </c>
      <c r="E28" s="121"/>
      <c r="F28" s="84">
        <f t="shared" si="9"/>
        <v>0</v>
      </c>
      <c r="G28" s="74">
        <f t="shared" si="10"/>
        <v>0</v>
      </c>
      <c r="H28" s="121"/>
      <c r="I28" s="121"/>
      <c r="J28" s="74">
        <f t="shared" si="11"/>
        <v>0</v>
      </c>
    </row>
    <row r="29" spans="1:10" ht="15.65" customHeight="1" x14ac:dyDescent="0.3">
      <c r="A29" s="89" t="s">
        <v>54</v>
      </c>
      <c r="B29" s="90">
        <f>SUM(B30:B39)</f>
        <v>140</v>
      </c>
      <c r="C29" s="90">
        <f t="shared" ref="C29:I29" si="12">SUM(C30:C39)</f>
        <v>136</v>
      </c>
      <c r="D29" s="90">
        <f t="shared" si="12"/>
        <v>276</v>
      </c>
      <c r="E29" s="90">
        <f t="shared" si="12"/>
        <v>0</v>
      </c>
      <c r="F29" s="90">
        <f t="shared" si="12"/>
        <v>0</v>
      </c>
      <c r="G29" s="90">
        <f t="shared" si="12"/>
        <v>0</v>
      </c>
      <c r="H29" s="90">
        <f t="shared" si="12"/>
        <v>0</v>
      </c>
      <c r="I29" s="90">
        <f t="shared" si="12"/>
        <v>0</v>
      </c>
      <c r="J29" s="90">
        <f>SUM(G29:I29)</f>
        <v>0</v>
      </c>
    </row>
    <row r="30" spans="1:10" x14ac:dyDescent="0.3">
      <c r="A30" s="91" t="s">
        <v>4</v>
      </c>
      <c r="B30" s="92">
        <v>20</v>
      </c>
      <c r="C30" s="93">
        <v>20</v>
      </c>
      <c r="D30" s="72">
        <f>B30+C30</f>
        <v>40</v>
      </c>
      <c r="E30" s="121"/>
      <c r="F30" s="84">
        <f t="shared" ref="F30:F39" si="13">E30*D30</f>
        <v>0</v>
      </c>
      <c r="G30" s="74">
        <f t="shared" ref="G30:G39" si="14">F30*12</f>
        <v>0</v>
      </c>
      <c r="H30" s="121"/>
      <c r="I30" s="121"/>
      <c r="J30" s="74">
        <f>SUM(G30:I30)</f>
        <v>0</v>
      </c>
    </row>
    <row r="31" spans="1:10" x14ac:dyDescent="0.3">
      <c r="A31" s="91" t="s">
        <v>5</v>
      </c>
      <c r="B31" s="92">
        <v>20</v>
      </c>
      <c r="C31" s="93">
        <v>17</v>
      </c>
      <c r="D31" s="72">
        <f t="shared" ref="D31:D51" si="15">B31+C31</f>
        <v>37</v>
      </c>
      <c r="E31" s="121"/>
      <c r="F31" s="84">
        <f t="shared" si="13"/>
        <v>0</v>
      </c>
      <c r="G31" s="74">
        <f t="shared" si="14"/>
        <v>0</v>
      </c>
      <c r="H31" s="121"/>
      <c r="I31" s="121"/>
      <c r="J31" s="74">
        <f t="shared" ref="J31:J39" si="16">SUM(G31:I31)</f>
        <v>0</v>
      </c>
    </row>
    <row r="32" spans="1:10" ht="15" customHeight="1" x14ac:dyDescent="0.3">
      <c r="A32" s="91" t="s">
        <v>24</v>
      </c>
      <c r="B32" s="92">
        <v>12</v>
      </c>
      <c r="C32" s="93">
        <v>12</v>
      </c>
      <c r="D32" s="72">
        <f t="shared" si="15"/>
        <v>24</v>
      </c>
      <c r="E32" s="121"/>
      <c r="F32" s="84">
        <f t="shared" si="13"/>
        <v>0</v>
      </c>
      <c r="G32" s="74">
        <f t="shared" si="14"/>
        <v>0</v>
      </c>
      <c r="H32" s="121"/>
      <c r="I32" s="121"/>
      <c r="J32" s="74">
        <f t="shared" si="16"/>
        <v>0</v>
      </c>
    </row>
    <row r="33" spans="1:10" ht="13.5" customHeight="1" x14ac:dyDescent="0.3">
      <c r="A33" s="91" t="s">
        <v>29</v>
      </c>
      <c r="B33" s="92">
        <v>20</v>
      </c>
      <c r="C33" s="93">
        <v>20</v>
      </c>
      <c r="D33" s="72">
        <v>40</v>
      </c>
      <c r="E33" s="121"/>
      <c r="F33" s="84">
        <f t="shared" si="13"/>
        <v>0</v>
      </c>
      <c r="G33" s="74">
        <f t="shared" si="14"/>
        <v>0</v>
      </c>
      <c r="H33" s="121"/>
      <c r="I33" s="121"/>
      <c r="J33" s="74">
        <f t="shared" si="16"/>
        <v>0</v>
      </c>
    </row>
    <row r="34" spans="1:10" ht="12" customHeight="1" x14ac:dyDescent="0.3">
      <c r="A34" s="91" t="s">
        <v>23</v>
      </c>
      <c r="B34" s="92">
        <v>4</v>
      </c>
      <c r="C34" s="93">
        <v>4</v>
      </c>
      <c r="D34" s="72">
        <f t="shared" si="15"/>
        <v>8</v>
      </c>
      <c r="E34" s="121"/>
      <c r="F34" s="84">
        <f t="shared" si="13"/>
        <v>0</v>
      </c>
      <c r="G34" s="74">
        <f t="shared" si="14"/>
        <v>0</v>
      </c>
      <c r="H34" s="121"/>
      <c r="I34" s="121"/>
      <c r="J34" s="74">
        <f t="shared" si="16"/>
        <v>0</v>
      </c>
    </row>
    <row r="35" spans="1:10" x14ac:dyDescent="0.3">
      <c r="A35" s="91" t="s">
        <v>46</v>
      </c>
      <c r="B35" s="92">
        <v>20</v>
      </c>
      <c r="C35" s="93">
        <v>20</v>
      </c>
      <c r="D35" s="72">
        <f t="shared" si="15"/>
        <v>40</v>
      </c>
      <c r="E35" s="121"/>
      <c r="F35" s="84">
        <f t="shared" si="13"/>
        <v>0</v>
      </c>
      <c r="G35" s="74">
        <f t="shared" si="14"/>
        <v>0</v>
      </c>
      <c r="H35" s="121"/>
      <c r="I35" s="121"/>
      <c r="J35" s="74">
        <f t="shared" si="16"/>
        <v>0</v>
      </c>
    </row>
    <row r="36" spans="1:10" x14ac:dyDescent="0.3">
      <c r="A36" s="91" t="s">
        <v>47</v>
      </c>
      <c r="B36" s="92">
        <v>13</v>
      </c>
      <c r="C36" s="93">
        <v>15</v>
      </c>
      <c r="D36" s="72">
        <f t="shared" si="15"/>
        <v>28</v>
      </c>
      <c r="E36" s="121"/>
      <c r="F36" s="84">
        <f t="shared" si="13"/>
        <v>0</v>
      </c>
      <c r="G36" s="74">
        <f t="shared" si="14"/>
        <v>0</v>
      </c>
      <c r="H36" s="121"/>
      <c r="I36" s="121"/>
      <c r="J36" s="74">
        <f t="shared" si="16"/>
        <v>0</v>
      </c>
    </row>
    <row r="37" spans="1:10" x14ac:dyDescent="0.3">
      <c r="A37" s="91" t="s">
        <v>48</v>
      </c>
      <c r="B37" s="92">
        <v>8</v>
      </c>
      <c r="C37" s="93">
        <v>8</v>
      </c>
      <c r="D37" s="72">
        <f t="shared" si="15"/>
        <v>16</v>
      </c>
      <c r="E37" s="121"/>
      <c r="F37" s="84">
        <f t="shared" si="13"/>
        <v>0</v>
      </c>
      <c r="G37" s="74">
        <f t="shared" si="14"/>
        <v>0</v>
      </c>
      <c r="H37" s="121"/>
      <c r="I37" s="121"/>
      <c r="J37" s="74">
        <f t="shared" si="16"/>
        <v>0</v>
      </c>
    </row>
    <row r="38" spans="1:10" x14ac:dyDescent="0.3">
      <c r="A38" s="91" t="s">
        <v>49</v>
      </c>
      <c r="B38" s="92">
        <v>10</v>
      </c>
      <c r="C38" s="93">
        <v>10</v>
      </c>
      <c r="D38" s="72">
        <f t="shared" si="15"/>
        <v>20</v>
      </c>
      <c r="E38" s="121"/>
      <c r="F38" s="84">
        <f t="shared" si="13"/>
        <v>0</v>
      </c>
      <c r="G38" s="74">
        <f t="shared" si="14"/>
        <v>0</v>
      </c>
      <c r="H38" s="121"/>
      <c r="I38" s="121"/>
      <c r="J38" s="74">
        <f t="shared" si="16"/>
        <v>0</v>
      </c>
    </row>
    <row r="39" spans="1:10" x14ac:dyDescent="0.3">
      <c r="A39" s="91" t="s">
        <v>6</v>
      </c>
      <c r="B39" s="92">
        <v>13</v>
      </c>
      <c r="C39" s="93">
        <v>10</v>
      </c>
      <c r="D39" s="72">
        <f t="shared" si="15"/>
        <v>23</v>
      </c>
      <c r="E39" s="121"/>
      <c r="F39" s="84">
        <f t="shared" si="13"/>
        <v>0</v>
      </c>
      <c r="G39" s="74">
        <f t="shared" si="14"/>
        <v>0</v>
      </c>
      <c r="H39" s="121"/>
      <c r="I39" s="121"/>
      <c r="J39" s="74">
        <f t="shared" si="16"/>
        <v>0</v>
      </c>
    </row>
    <row r="40" spans="1:10" ht="15" customHeight="1" x14ac:dyDescent="0.3">
      <c r="A40" s="94" t="s">
        <v>55</v>
      </c>
      <c r="B40" s="95">
        <f>SUM(B41:B53)</f>
        <v>47</v>
      </c>
      <c r="C40" s="95">
        <f t="shared" ref="C40:I40" si="17">SUM(C41:C53)</f>
        <v>47</v>
      </c>
      <c r="D40" s="95">
        <f t="shared" si="17"/>
        <v>94</v>
      </c>
      <c r="E40" s="95">
        <f t="shared" si="17"/>
        <v>0</v>
      </c>
      <c r="F40" s="95">
        <f t="shared" si="17"/>
        <v>0</v>
      </c>
      <c r="G40" s="95">
        <f t="shared" si="17"/>
        <v>0</v>
      </c>
      <c r="H40" s="95">
        <f t="shared" si="17"/>
        <v>0</v>
      </c>
      <c r="I40" s="95">
        <f t="shared" si="17"/>
        <v>0</v>
      </c>
      <c r="J40" s="95">
        <f>SUM(G40:I40)</f>
        <v>0</v>
      </c>
    </row>
    <row r="41" spans="1:10" x14ac:dyDescent="0.3">
      <c r="A41" s="91" t="s">
        <v>81</v>
      </c>
      <c r="B41" s="93">
        <v>3</v>
      </c>
      <c r="C41" s="93">
        <v>3</v>
      </c>
      <c r="D41" s="72">
        <f t="shared" si="15"/>
        <v>6</v>
      </c>
      <c r="E41" s="121"/>
      <c r="F41" s="84">
        <f t="shared" ref="F41:F53" si="18">E41*D41</f>
        <v>0</v>
      </c>
      <c r="G41" s="74">
        <f t="shared" ref="G41:G58" si="19">F41*12</f>
        <v>0</v>
      </c>
      <c r="H41" s="121"/>
      <c r="I41" s="121"/>
      <c r="J41" s="74">
        <f>SUM(G41:I41)</f>
        <v>0</v>
      </c>
    </row>
    <row r="42" spans="1:10" x14ac:dyDescent="0.3">
      <c r="A42" s="91" t="s">
        <v>26</v>
      </c>
      <c r="B42" s="93">
        <v>3</v>
      </c>
      <c r="C42" s="93">
        <v>3</v>
      </c>
      <c r="D42" s="72">
        <f t="shared" si="15"/>
        <v>6</v>
      </c>
      <c r="E42" s="121"/>
      <c r="F42" s="84">
        <f t="shared" si="18"/>
        <v>0</v>
      </c>
      <c r="G42" s="74">
        <f t="shared" si="19"/>
        <v>0</v>
      </c>
      <c r="H42" s="121"/>
      <c r="I42" s="121"/>
      <c r="J42" s="74">
        <f t="shared" ref="J42:J53" si="20">SUM(G42:I42)</f>
        <v>0</v>
      </c>
    </row>
    <row r="43" spans="1:10" x14ac:dyDescent="0.3">
      <c r="A43" s="91" t="s">
        <v>25</v>
      </c>
      <c r="B43" s="93">
        <v>3</v>
      </c>
      <c r="C43" s="93">
        <v>3</v>
      </c>
      <c r="D43" s="72">
        <f t="shared" si="15"/>
        <v>6</v>
      </c>
      <c r="E43" s="121"/>
      <c r="F43" s="84">
        <f t="shared" si="18"/>
        <v>0</v>
      </c>
      <c r="G43" s="74">
        <f t="shared" si="19"/>
        <v>0</v>
      </c>
      <c r="H43" s="121"/>
      <c r="I43" s="121"/>
      <c r="J43" s="74">
        <f t="shared" si="20"/>
        <v>0</v>
      </c>
    </row>
    <row r="44" spans="1:10" x14ac:dyDescent="0.3">
      <c r="A44" s="91" t="s">
        <v>27</v>
      </c>
      <c r="B44" s="93">
        <v>2</v>
      </c>
      <c r="C44" s="93">
        <v>2</v>
      </c>
      <c r="D44" s="72">
        <f t="shared" si="15"/>
        <v>4</v>
      </c>
      <c r="E44" s="121"/>
      <c r="F44" s="84">
        <f t="shared" si="18"/>
        <v>0</v>
      </c>
      <c r="G44" s="74">
        <f t="shared" si="19"/>
        <v>0</v>
      </c>
      <c r="H44" s="121"/>
      <c r="I44" s="121"/>
      <c r="J44" s="74">
        <f t="shared" si="20"/>
        <v>0</v>
      </c>
    </row>
    <row r="45" spans="1:10" x14ac:dyDescent="0.3">
      <c r="A45" s="91" t="s">
        <v>28</v>
      </c>
      <c r="B45" s="93">
        <v>3</v>
      </c>
      <c r="C45" s="93">
        <v>3</v>
      </c>
      <c r="D45" s="72">
        <f t="shared" si="15"/>
        <v>6</v>
      </c>
      <c r="E45" s="121"/>
      <c r="F45" s="84">
        <f t="shared" si="18"/>
        <v>0</v>
      </c>
      <c r="G45" s="74">
        <f t="shared" si="19"/>
        <v>0</v>
      </c>
      <c r="H45" s="121"/>
      <c r="I45" s="121"/>
      <c r="J45" s="74">
        <f t="shared" si="20"/>
        <v>0</v>
      </c>
    </row>
    <row r="46" spans="1:10" x14ac:dyDescent="0.3">
      <c r="A46" s="91" t="s">
        <v>30</v>
      </c>
      <c r="B46" s="93">
        <v>3</v>
      </c>
      <c r="C46" s="93">
        <v>3</v>
      </c>
      <c r="D46" s="72">
        <f t="shared" si="15"/>
        <v>6</v>
      </c>
      <c r="E46" s="121"/>
      <c r="F46" s="84">
        <f t="shared" si="18"/>
        <v>0</v>
      </c>
      <c r="G46" s="74">
        <f t="shared" si="19"/>
        <v>0</v>
      </c>
      <c r="H46" s="121"/>
      <c r="I46" s="121"/>
      <c r="J46" s="74">
        <f t="shared" si="20"/>
        <v>0</v>
      </c>
    </row>
    <row r="47" spans="1:10" x14ac:dyDescent="0.3">
      <c r="A47" s="91" t="s">
        <v>22</v>
      </c>
      <c r="B47" s="93">
        <v>2</v>
      </c>
      <c r="C47" s="93">
        <v>2</v>
      </c>
      <c r="D47" s="72">
        <f t="shared" si="15"/>
        <v>4</v>
      </c>
      <c r="E47" s="121"/>
      <c r="F47" s="84">
        <f t="shared" si="18"/>
        <v>0</v>
      </c>
      <c r="G47" s="74">
        <f t="shared" si="19"/>
        <v>0</v>
      </c>
      <c r="H47" s="121"/>
      <c r="I47" s="121"/>
      <c r="J47" s="74">
        <f t="shared" si="20"/>
        <v>0</v>
      </c>
    </row>
    <row r="48" spans="1:10" x14ac:dyDescent="0.3">
      <c r="A48" s="91" t="s">
        <v>7</v>
      </c>
      <c r="B48" s="93">
        <v>6</v>
      </c>
      <c r="C48" s="93">
        <v>6</v>
      </c>
      <c r="D48" s="72">
        <f t="shared" si="15"/>
        <v>12</v>
      </c>
      <c r="E48" s="121"/>
      <c r="F48" s="84">
        <f t="shared" si="18"/>
        <v>0</v>
      </c>
      <c r="G48" s="74">
        <f t="shared" si="19"/>
        <v>0</v>
      </c>
      <c r="H48" s="121"/>
      <c r="I48" s="121"/>
      <c r="J48" s="74">
        <f t="shared" si="20"/>
        <v>0</v>
      </c>
    </row>
    <row r="49" spans="1:10" x14ac:dyDescent="0.3">
      <c r="A49" s="91" t="s">
        <v>8</v>
      </c>
      <c r="B49" s="93">
        <v>4</v>
      </c>
      <c r="C49" s="93">
        <v>4</v>
      </c>
      <c r="D49" s="72">
        <f t="shared" si="15"/>
        <v>8</v>
      </c>
      <c r="E49" s="121"/>
      <c r="F49" s="84">
        <f t="shared" si="18"/>
        <v>0</v>
      </c>
      <c r="G49" s="74">
        <f t="shared" si="19"/>
        <v>0</v>
      </c>
      <c r="H49" s="121"/>
      <c r="I49" s="121"/>
      <c r="J49" s="74">
        <f t="shared" si="20"/>
        <v>0</v>
      </c>
    </row>
    <row r="50" spans="1:10" x14ac:dyDescent="0.3">
      <c r="A50" s="96" t="s">
        <v>64</v>
      </c>
      <c r="B50" s="93">
        <v>2</v>
      </c>
      <c r="C50" s="93">
        <v>2</v>
      </c>
      <c r="D50" s="72">
        <f t="shared" si="15"/>
        <v>4</v>
      </c>
      <c r="E50" s="121"/>
      <c r="F50" s="84">
        <f t="shared" si="18"/>
        <v>0</v>
      </c>
      <c r="G50" s="74">
        <f t="shared" si="19"/>
        <v>0</v>
      </c>
      <c r="H50" s="121"/>
      <c r="I50" s="121"/>
      <c r="J50" s="74">
        <f t="shared" si="20"/>
        <v>0</v>
      </c>
    </row>
    <row r="51" spans="1:10" x14ac:dyDescent="0.3">
      <c r="A51" s="97" t="s">
        <v>56</v>
      </c>
      <c r="B51" s="98">
        <v>0</v>
      </c>
      <c r="C51" s="98">
        <v>0</v>
      </c>
      <c r="D51" s="98">
        <f t="shared" si="15"/>
        <v>0</v>
      </c>
      <c r="E51" s="121"/>
      <c r="F51" s="84">
        <f t="shared" si="18"/>
        <v>0</v>
      </c>
      <c r="G51" s="74">
        <f t="shared" si="19"/>
        <v>0</v>
      </c>
      <c r="H51" s="122"/>
      <c r="I51" s="122"/>
      <c r="J51" s="74">
        <f t="shared" si="20"/>
        <v>0</v>
      </c>
    </row>
    <row r="52" spans="1:10" ht="26.5" customHeight="1" x14ac:dyDescent="0.3">
      <c r="A52" s="97" t="s">
        <v>98</v>
      </c>
      <c r="B52" s="99">
        <v>4</v>
      </c>
      <c r="C52" s="99">
        <v>4</v>
      </c>
      <c r="D52" s="100">
        <v>8</v>
      </c>
      <c r="E52" s="121"/>
      <c r="F52" s="84">
        <f t="shared" si="18"/>
        <v>0</v>
      </c>
      <c r="G52" s="74">
        <f t="shared" si="19"/>
        <v>0</v>
      </c>
      <c r="H52" s="122"/>
      <c r="I52" s="122"/>
      <c r="J52" s="74">
        <f t="shared" si="20"/>
        <v>0</v>
      </c>
    </row>
    <row r="53" spans="1:10" ht="26" x14ac:dyDescent="0.3">
      <c r="A53" s="97" t="s">
        <v>99</v>
      </c>
      <c r="B53" s="99">
        <v>12</v>
      </c>
      <c r="C53" s="99">
        <v>12</v>
      </c>
      <c r="D53" s="100">
        <v>24</v>
      </c>
      <c r="E53" s="121"/>
      <c r="F53" s="84">
        <f t="shared" si="18"/>
        <v>0</v>
      </c>
      <c r="G53" s="74">
        <f t="shared" si="19"/>
        <v>0</v>
      </c>
      <c r="H53" s="122"/>
      <c r="I53" s="122"/>
      <c r="J53" s="74">
        <f t="shared" si="20"/>
        <v>0</v>
      </c>
    </row>
    <row r="54" spans="1:10" ht="16.5" customHeight="1" x14ac:dyDescent="0.3">
      <c r="A54" s="94" t="s">
        <v>72</v>
      </c>
      <c r="B54" s="95"/>
      <c r="C54" s="95"/>
      <c r="D54" s="95"/>
      <c r="E54" s="95">
        <f>SUM(E55:E58)</f>
        <v>0</v>
      </c>
      <c r="F54" s="95">
        <f t="shared" ref="F54:I54" si="21">SUM(F55:F58)</f>
        <v>0</v>
      </c>
      <c r="G54" s="95">
        <f t="shared" si="21"/>
        <v>0</v>
      </c>
      <c r="H54" s="95">
        <f t="shared" si="21"/>
        <v>0</v>
      </c>
      <c r="I54" s="95">
        <f t="shared" si="21"/>
        <v>0</v>
      </c>
      <c r="J54" s="95">
        <f>SUM(G54:I54)</f>
        <v>0</v>
      </c>
    </row>
    <row r="55" spans="1:10" x14ac:dyDescent="0.3">
      <c r="A55" s="147" t="s">
        <v>66</v>
      </c>
      <c r="B55" s="148"/>
      <c r="C55" s="148"/>
      <c r="D55" s="149"/>
      <c r="E55" s="121"/>
      <c r="F55" s="101">
        <f>E55</f>
        <v>0</v>
      </c>
      <c r="G55" s="74">
        <f t="shared" si="19"/>
        <v>0</v>
      </c>
      <c r="H55" s="122"/>
      <c r="I55" s="122"/>
      <c r="J55" s="102">
        <f>SUM(G55:I55)</f>
        <v>0</v>
      </c>
    </row>
    <row r="56" spans="1:10" x14ac:dyDescent="0.3">
      <c r="A56" s="147" t="s">
        <v>67</v>
      </c>
      <c r="B56" s="148"/>
      <c r="C56" s="148"/>
      <c r="D56" s="149"/>
      <c r="E56" s="121"/>
      <c r="F56" s="101">
        <f t="shared" ref="F56:F58" si="22">E56</f>
        <v>0</v>
      </c>
      <c r="G56" s="74">
        <f t="shared" si="19"/>
        <v>0</v>
      </c>
      <c r="H56" s="122"/>
      <c r="I56" s="122"/>
      <c r="J56" s="102">
        <f t="shared" ref="J56:J58" si="23">SUM(G56:I56)</f>
        <v>0</v>
      </c>
    </row>
    <row r="57" spans="1:10" x14ac:dyDescent="0.3">
      <c r="A57" s="147" t="s">
        <v>68</v>
      </c>
      <c r="B57" s="148"/>
      <c r="C57" s="148"/>
      <c r="D57" s="149"/>
      <c r="E57" s="121"/>
      <c r="F57" s="101">
        <f t="shared" si="22"/>
        <v>0</v>
      </c>
      <c r="G57" s="74">
        <f t="shared" si="19"/>
        <v>0</v>
      </c>
      <c r="H57" s="122"/>
      <c r="I57" s="122"/>
      <c r="J57" s="102">
        <f t="shared" si="23"/>
        <v>0</v>
      </c>
    </row>
    <row r="58" spans="1:10" x14ac:dyDescent="0.3">
      <c r="A58" s="147" t="s">
        <v>70</v>
      </c>
      <c r="B58" s="148"/>
      <c r="C58" s="148"/>
      <c r="D58" s="149"/>
      <c r="E58" s="121"/>
      <c r="F58" s="101">
        <f t="shared" si="22"/>
        <v>0</v>
      </c>
      <c r="G58" s="74">
        <f t="shared" si="19"/>
        <v>0</v>
      </c>
      <c r="H58" s="122"/>
      <c r="I58" s="122"/>
      <c r="J58" s="102">
        <f t="shared" si="23"/>
        <v>0</v>
      </c>
    </row>
    <row r="59" spans="1:10" ht="16.5" customHeight="1" x14ac:dyDescent="0.3">
      <c r="A59" s="94" t="s">
        <v>96</v>
      </c>
      <c r="B59" s="95"/>
      <c r="C59" s="95"/>
      <c r="D59" s="95"/>
      <c r="E59" s="95">
        <f>E60</f>
        <v>0</v>
      </c>
      <c r="F59" s="95">
        <f t="shared" ref="F59:J59" si="24">F60</f>
        <v>0</v>
      </c>
      <c r="G59" s="95">
        <f>G60</f>
        <v>0</v>
      </c>
      <c r="H59" s="95">
        <f t="shared" si="24"/>
        <v>0</v>
      </c>
      <c r="I59" s="95">
        <f t="shared" si="24"/>
        <v>0</v>
      </c>
      <c r="J59" s="95">
        <f t="shared" si="24"/>
        <v>0</v>
      </c>
    </row>
    <row r="60" spans="1:10" ht="16.5" customHeight="1" x14ac:dyDescent="0.3">
      <c r="A60" s="135" t="s">
        <v>95</v>
      </c>
      <c r="B60" s="134"/>
      <c r="C60" s="134"/>
      <c r="D60" s="134"/>
      <c r="E60" s="134"/>
      <c r="F60" s="134"/>
      <c r="G60" s="134">
        <f>'Overheads Costing '!D51</f>
        <v>0</v>
      </c>
      <c r="H60" s="134">
        <f>'Overheads Costing '!E51</f>
        <v>0</v>
      </c>
      <c r="I60" s="134">
        <f>'Overheads Costing '!F51</f>
        <v>0</v>
      </c>
      <c r="J60" s="134">
        <f>SUM(G60:I60)</f>
        <v>0</v>
      </c>
    </row>
    <row r="61" spans="1:10" x14ac:dyDescent="0.3">
      <c r="A61" s="132"/>
      <c r="B61" s="78"/>
      <c r="C61" s="78"/>
      <c r="D61" s="78"/>
      <c r="E61" s="103"/>
      <c r="F61" s="104"/>
      <c r="G61" s="105"/>
      <c r="H61" s="105"/>
      <c r="I61" s="105"/>
      <c r="J61" s="105"/>
    </row>
    <row r="62" spans="1:10" s="108" customFormat="1" ht="15.5" x14ac:dyDescent="0.3">
      <c r="A62" s="106" t="s">
        <v>87</v>
      </c>
      <c r="B62" s="154"/>
      <c r="C62" s="154"/>
      <c r="D62" s="154"/>
      <c r="E62" s="107">
        <f>E54+E40+E29+E11+E7</f>
        <v>0</v>
      </c>
      <c r="F62" s="107">
        <f t="shared" ref="F62" si="25">F54+F40+F29+F11+F7</f>
        <v>0</v>
      </c>
      <c r="G62" s="107">
        <f>G54+G40+G29+G11+G7+G60</f>
        <v>0</v>
      </c>
      <c r="H62" s="107">
        <f t="shared" ref="H62" si="26">H54+H40+H29+H11+H7+H60</f>
        <v>0</v>
      </c>
      <c r="I62" s="107">
        <f>I54+I40+I29+I11+I7+I60</f>
        <v>0</v>
      </c>
      <c r="J62" s="107">
        <f>SUM(G62:I62)</f>
        <v>0</v>
      </c>
    </row>
    <row r="63" spans="1:10" s="108" customFormat="1" ht="15.5" x14ac:dyDescent="0.3">
      <c r="A63" s="109"/>
      <c r="B63" s="110"/>
      <c r="C63" s="110"/>
      <c r="D63" s="110"/>
      <c r="E63" s="111"/>
      <c r="F63" s="112"/>
      <c r="G63" s="111"/>
      <c r="H63" s="111"/>
      <c r="I63" s="111"/>
      <c r="J63" s="111"/>
    </row>
    <row r="64" spans="1:10" s="108" customFormat="1" ht="15.5" x14ac:dyDescent="0.3">
      <c r="A64" s="106" t="s">
        <v>18</v>
      </c>
      <c r="B64" s="110"/>
      <c r="C64" s="110"/>
      <c r="D64" s="110"/>
      <c r="E64" s="111">
        <f>J62</f>
        <v>0</v>
      </c>
      <c r="F64" s="112"/>
      <c r="G64" s="111"/>
      <c r="H64" s="111"/>
      <c r="I64" s="111"/>
      <c r="J64" s="111"/>
    </row>
    <row r="65" spans="1:6" s="115" customFormat="1" ht="15.5" x14ac:dyDescent="0.3">
      <c r="A65" s="109"/>
      <c r="B65" s="110"/>
      <c r="C65" s="110"/>
      <c r="D65" s="110"/>
      <c r="E65" s="113"/>
      <c r="F65" s="114"/>
    </row>
    <row r="66" spans="1:6" x14ac:dyDescent="0.3">
      <c r="A66" s="132"/>
      <c r="B66" s="78"/>
      <c r="C66" s="78"/>
      <c r="D66" s="78"/>
      <c r="E66" s="78"/>
      <c r="F66" s="116"/>
    </row>
    <row r="67" spans="1:6" x14ac:dyDescent="0.3">
      <c r="A67" s="140" t="s">
        <v>73</v>
      </c>
      <c r="B67" s="141"/>
      <c r="C67" s="141"/>
      <c r="D67" s="141"/>
      <c r="E67" s="78"/>
      <c r="F67" s="116"/>
    </row>
    <row r="68" spans="1:6" x14ac:dyDescent="0.3">
      <c r="A68" s="132"/>
      <c r="B68" s="78"/>
      <c r="C68" s="78"/>
      <c r="D68" s="78"/>
      <c r="E68" s="78"/>
      <c r="F68" s="116"/>
    </row>
    <row r="69" spans="1:6" x14ac:dyDescent="0.3">
      <c r="A69" s="140" t="s">
        <v>32</v>
      </c>
      <c r="B69" s="141"/>
      <c r="C69" s="141"/>
      <c r="D69" s="141"/>
      <c r="E69" s="78"/>
      <c r="F69" s="116"/>
    </row>
    <row r="70" spans="1:6" x14ac:dyDescent="0.3">
      <c r="A70" s="132"/>
      <c r="B70" s="78"/>
      <c r="C70" s="78"/>
      <c r="D70" s="78"/>
      <c r="E70" s="78"/>
      <c r="F70" s="116"/>
    </row>
    <row r="71" spans="1:6" x14ac:dyDescent="0.3">
      <c r="A71" s="140" t="s">
        <v>33</v>
      </c>
      <c r="B71" s="141"/>
      <c r="C71" s="141"/>
      <c r="D71" s="141"/>
      <c r="E71" s="78"/>
      <c r="F71" s="116"/>
    </row>
    <row r="72" spans="1:6" x14ac:dyDescent="0.3">
      <c r="A72" s="132"/>
      <c r="B72" s="78"/>
      <c r="C72" s="78"/>
      <c r="D72" s="78"/>
      <c r="E72" s="78"/>
      <c r="F72" s="116"/>
    </row>
    <row r="73" spans="1:6" x14ac:dyDescent="0.3">
      <c r="A73" s="117" t="s">
        <v>34</v>
      </c>
      <c r="B73" s="118"/>
      <c r="C73" s="118"/>
      <c r="D73" s="118"/>
      <c r="E73" s="118"/>
      <c r="F73" s="119"/>
    </row>
  </sheetData>
  <mergeCells count="25">
    <mergeCell ref="J2:J3"/>
    <mergeCell ref="J9:J10"/>
    <mergeCell ref="B62:D62"/>
    <mergeCell ref="A67:D67"/>
    <mergeCell ref="A69:D69"/>
    <mergeCell ref="H2:H3"/>
    <mergeCell ref="I2:I3"/>
    <mergeCell ref="H9:H10"/>
    <mergeCell ref="I9:I10"/>
    <mergeCell ref="G2:G3"/>
    <mergeCell ref="G9:G10"/>
    <mergeCell ref="A71:D71"/>
    <mergeCell ref="A1:F1"/>
    <mergeCell ref="A2:A3"/>
    <mergeCell ref="B2:D2"/>
    <mergeCell ref="E2:E3"/>
    <mergeCell ref="F2:F3"/>
    <mergeCell ref="A9:A10"/>
    <mergeCell ref="B9:D9"/>
    <mergeCell ref="E9:E10"/>
    <mergeCell ref="F9:F10"/>
    <mergeCell ref="A55:D55"/>
    <mergeCell ref="A56:D56"/>
    <mergeCell ref="A57:D57"/>
    <mergeCell ref="A58:D58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CF71-EADF-4FD5-9260-7D86B866B8C8}">
  <dimension ref="A1:F80"/>
  <sheetViews>
    <sheetView topLeftCell="A32" workbookViewId="0">
      <selection sqref="A1:F1"/>
    </sheetView>
  </sheetViews>
  <sheetFormatPr defaultColWidth="9.33203125" defaultRowHeight="13" x14ac:dyDescent="0.3"/>
  <cols>
    <col min="1" max="1" width="58.109375" style="17" customWidth="1"/>
    <col min="2" max="2" width="8.33203125" style="3" customWidth="1"/>
    <col min="3" max="3" width="9.6640625" style="3" customWidth="1"/>
    <col min="4" max="4" width="8.6640625" style="3" customWidth="1"/>
    <col min="5" max="5" width="18.6640625" style="3" customWidth="1"/>
    <col min="6" max="6" width="24.6640625" style="3" customWidth="1"/>
    <col min="7" max="16384" width="9.33203125" style="3"/>
  </cols>
  <sheetData>
    <row r="1" spans="1:6" ht="18.5" x14ac:dyDescent="0.3">
      <c r="A1" s="166" t="s">
        <v>31</v>
      </c>
      <c r="B1" s="167"/>
      <c r="C1" s="167"/>
      <c r="D1" s="167"/>
      <c r="E1" s="167"/>
      <c r="F1" s="168"/>
    </row>
    <row r="2" spans="1:6" x14ac:dyDescent="0.3">
      <c r="A2" s="169" t="s">
        <v>75</v>
      </c>
      <c r="B2" s="170" t="s">
        <v>10</v>
      </c>
      <c r="C2" s="170"/>
      <c r="D2" s="170"/>
      <c r="E2" s="169" t="s">
        <v>9</v>
      </c>
      <c r="F2" s="169" t="s">
        <v>11</v>
      </c>
    </row>
    <row r="3" spans="1:6" s="1" customFormat="1" ht="25.5" customHeight="1" x14ac:dyDescent="0.3">
      <c r="A3" s="169"/>
      <c r="B3" s="67" t="s">
        <v>1</v>
      </c>
      <c r="C3" s="67" t="s">
        <v>2</v>
      </c>
      <c r="D3" s="67" t="s">
        <v>3</v>
      </c>
      <c r="E3" s="169"/>
      <c r="F3" s="169"/>
    </row>
    <row r="4" spans="1:6" x14ac:dyDescent="0.3">
      <c r="A4" s="2" t="s">
        <v>74</v>
      </c>
      <c r="B4" s="4">
        <v>1</v>
      </c>
      <c r="C4" s="4">
        <v>1</v>
      </c>
      <c r="D4" s="4">
        <f>B4+C4</f>
        <v>2</v>
      </c>
      <c r="E4" s="41"/>
      <c r="F4" s="5"/>
    </row>
    <row r="5" spans="1:6" x14ac:dyDescent="0.3">
      <c r="A5" s="2" t="s">
        <v>0</v>
      </c>
      <c r="B5" s="4">
        <v>2</v>
      </c>
      <c r="C5" s="4">
        <v>0</v>
      </c>
      <c r="D5" s="4">
        <f t="shared" ref="D5:D6" si="0">B5+C5</f>
        <v>2</v>
      </c>
      <c r="E5" s="41"/>
      <c r="F5" s="5"/>
    </row>
    <row r="6" spans="1:6" x14ac:dyDescent="0.3">
      <c r="A6" s="2" t="s">
        <v>76</v>
      </c>
      <c r="B6" s="4">
        <v>4</v>
      </c>
      <c r="C6" s="4">
        <v>2</v>
      </c>
      <c r="D6" s="4">
        <f t="shared" si="0"/>
        <v>6</v>
      </c>
      <c r="E6" s="41"/>
      <c r="F6" s="5"/>
    </row>
    <row r="7" spans="1:6" x14ac:dyDescent="0.3">
      <c r="A7" s="6" t="s">
        <v>57</v>
      </c>
      <c r="B7" s="7"/>
      <c r="C7" s="7"/>
      <c r="D7" s="8"/>
      <c r="E7" s="8"/>
      <c r="F7" s="9"/>
    </row>
    <row r="8" spans="1:6" x14ac:dyDescent="0.3">
      <c r="A8" s="66"/>
      <c r="B8" s="52"/>
      <c r="C8" s="52"/>
      <c r="D8" s="52"/>
      <c r="E8" s="52"/>
      <c r="F8" s="53"/>
    </row>
    <row r="9" spans="1:6" ht="12.75" customHeight="1" x14ac:dyDescent="0.3">
      <c r="A9" s="169" t="s">
        <v>20</v>
      </c>
      <c r="B9" s="170" t="s">
        <v>10</v>
      </c>
      <c r="C9" s="170"/>
      <c r="D9" s="170"/>
      <c r="E9" s="169" t="s">
        <v>9</v>
      </c>
      <c r="F9" s="169" t="s">
        <v>11</v>
      </c>
    </row>
    <row r="10" spans="1:6" ht="25.5" customHeight="1" x14ac:dyDescent="0.3">
      <c r="A10" s="169"/>
      <c r="B10" s="67" t="s">
        <v>1</v>
      </c>
      <c r="C10" s="67" t="s">
        <v>2</v>
      </c>
      <c r="D10" s="67" t="s">
        <v>3</v>
      </c>
      <c r="E10" s="169"/>
      <c r="F10" s="169"/>
    </row>
    <row r="11" spans="1:6" ht="14.15" customHeight="1" x14ac:dyDescent="0.3">
      <c r="A11" s="18" t="s">
        <v>59</v>
      </c>
      <c r="B11" s="19"/>
      <c r="C11" s="19"/>
      <c r="D11" s="19"/>
      <c r="E11" s="20"/>
      <c r="F11" s="20"/>
    </row>
    <row r="12" spans="1:6" ht="15" customHeight="1" x14ac:dyDescent="0.3">
      <c r="A12" s="43" t="s">
        <v>35</v>
      </c>
      <c r="B12" s="44">
        <v>11</v>
      </c>
      <c r="C12" s="44">
        <v>11</v>
      </c>
      <c r="D12" s="44">
        <f>SUM(B12:C12)</f>
        <v>22</v>
      </c>
      <c r="E12" s="40"/>
      <c r="F12" s="45"/>
    </row>
    <row r="13" spans="1:6" ht="15" customHeight="1" x14ac:dyDescent="0.3">
      <c r="A13" s="43" t="s">
        <v>36</v>
      </c>
      <c r="B13" s="44">
        <v>5</v>
      </c>
      <c r="C13" s="44">
        <v>4</v>
      </c>
      <c r="D13" s="44">
        <f t="shared" ref="D13:D27" si="1">SUM(B13:C13)</f>
        <v>9</v>
      </c>
      <c r="E13" s="40"/>
      <c r="F13" s="45"/>
    </row>
    <row r="14" spans="1:6" ht="15" customHeight="1" x14ac:dyDescent="0.3">
      <c r="A14" s="43" t="s">
        <v>37</v>
      </c>
      <c r="B14" s="44">
        <v>9</v>
      </c>
      <c r="C14" s="44">
        <v>11</v>
      </c>
      <c r="D14" s="44">
        <f t="shared" si="1"/>
        <v>20</v>
      </c>
      <c r="E14" s="40"/>
      <c r="F14" s="45"/>
    </row>
    <row r="15" spans="1:6" ht="15" customHeight="1" x14ac:dyDescent="0.3">
      <c r="A15" s="43" t="s">
        <v>38</v>
      </c>
      <c r="B15" s="44">
        <v>4</v>
      </c>
      <c r="C15" s="44">
        <v>4</v>
      </c>
      <c r="D15" s="44">
        <f t="shared" si="1"/>
        <v>8</v>
      </c>
      <c r="E15" s="40"/>
      <c r="F15" s="45"/>
    </row>
    <row r="16" spans="1:6" ht="15" customHeight="1" x14ac:dyDescent="0.3">
      <c r="A16" s="65" t="s">
        <v>58</v>
      </c>
      <c r="B16" s="64">
        <v>3</v>
      </c>
      <c r="C16" s="64">
        <v>4</v>
      </c>
      <c r="D16" s="64">
        <f t="shared" si="1"/>
        <v>7</v>
      </c>
      <c r="E16" s="40"/>
      <c r="F16" s="45"/>
    </row>
    <row r="17" spans="1:6" ht="15" customHeight="1" x14ac:dyDescent="0.3">
      <c r="A17" s="43" t="s">
        <v>53</v>
      </c>
      <c r="B17" s="44">
        <v>14</v>
      </c>
      <c r="C17" s="44">
        <v>10</v>
      </c>
      <c r="D17" s="44">
        <f t="shared" si="1"/>
        <v>24</v>
      </c>
      <c r="E17" s="40"/>
      <c r="F17" s="45"/>
    </row>
    <row r="18" spans="1:6" ht="15" customHeight="1" x14ac:dyDescent="0.3">
      <c r="A18" s="43" t="s">
        <v>39</v>
      </c>
      <c r="B18" s="44">
        <v>14</v>
      </c>
      <c r="C18" s="44">
        <v>10</v>
      </c>
      <c r="D18" s="44">
        <f t="shared" si="1"/>
        <v>24</v>
      </c>
      <c r="E18" s="40"/>
      <c r="F18" s="45"/>
    </row>
    <row r="19" spans="1:6" ht="15" customHeight="1" x14ac:dyDescent="0.3">
      <c r="A19" s="43" t="s">
        <v>40</v>
      </c>
      <c r="B19" s="44">
        <v>14</v>
      </c>
      <c r="C19" s="44">
        <v>11</v>
      </c>
      <c r="D19" s="44">
        <f t="shared" si="1"/>
        <v>25</v>
      </c>
      <c r="E19" s="40"/>
      <c r="F19" s="45"/>
    </row>
    <row r="20" spans="1:6" ht="15" customHeight="1" x14ac:dyDescent="0.3">
      <c r="A20" s="43" t="s">
        <v>52</v>
      </c>
      <c r="B20" s="44">
        <v>14</v>
      </c>
      <c r="C20" s="44">
        <v>11</v>
      </c>
      <c r="D20" s="44">
        <f t="shared" si="1"/>
        <v>25</v>
      </c>
      <c r="E20" s="40"/>
      <c r="F20" s="45"/>
    </row>
    <row r="21" spans="1:6" ht="15" customHeight="1" x14ac:dyDescent="0.3">
      <c r="A21" s="43" t="s">
        <v>41</v>
      </c>
      <c r="B21" s="44">
        <v>19</v>
      </c>
      <c r="C21" s="44">
        <v>17</v>
      </c>
      <c r="D21" s="44">
        <f t="shared" si="1"/>
        <v>36</v>
      </c>
      <c r="E21" s="40"/>
      <c r="F21" s="45"/>
    </row>
    <row r="22" spans="1:6" ht="15" customHeight="1" x14ac:dyDescent="0.3">
      <c r="A22" s="43" t="s">
        <v>51</v>
      </c>
      <c r="B22" s="44">
        <v>19</v>
      </c>
      <c r="C22" s="44">
        <v>17</v>
      </c>
      <c r="D22" s="44">
        <f t="shared" si="1"/>
        <v>36</v>
      </c>
      <c r="E22" s="40"/>
      <c r="F22" s="45"/>
    </row>
    <row r="23" spans="1:6" ht="15" customHeight="1" x14ac:dyDescent="0.3">
      <c r="A23" s="43" t="s">
        <v>50</v>
      </c>
      <c r="B23" s="44">
        <v>11</v>
      </c>
      <c r="C23" s="44">
        <v>11</v>
      </c>
      <c r="D23" s="44">
        <f t="shared" si="1"/>
        <v>22</v>
      </c>
      <c r="E23" s="40"/>
      <c r="F23" s="45"/>
    </row>
    <row r="24" spans="1:6" ht="15" customHeight="1" x14ac:dyDescent="0.3">
      <c r="A24" s="43" t="s">
        <v>42</v>
      </c>
      <c r="B24" s="44">
        <v>11</v>
      </c>
      <c r="C24" s="44">
        <v>11</v>
      </c>
      <c r="D24" s="44">
        <f t="shared" si="1"/>
        <v>22</v>
      </c>
      <c r="E24" s="40"/>
      <c r="F24" s="45"/>
    </row>
    <row r="25" spans="1:6" ht="15" customHeight="1" x14ac:dyDescent="0.3">
      <c r="A25" s="43" t="s">
        <v>43</v>
      </c>
      <c r="B25" s="64">
        <v>11</v>
      </c>
      <c r="C25" s="44">
        <v>10</v>
      </c>
      <c r="D25" s="44">
        <f t="shared" si="1"/>
        <v>21</v>
      </c>
      <c r="E25" s="40"/>
      <c r="F25" s="45"/>
    </row>
    <row r="26" spans="1:6" ht="15" customHeight="1" x14ac:dyDescent="0.3">
      <c r="A26" s="43" t="s">
        <v>44</v>
      </c>
      <c r="B26" s="44">
        <v>5</v>
      </c>
      <c r="C26" s="44">
        <v>4</v>
      </c>
      <c r="D26" s="44">
        <f t="shared" si="1"/>
        <v>9</v>
      </c>
      <c r="E26" s="40"/>
      <c r="F26" s="45"/>
    </row>
    <row r="27" spans="1:6" ht="15" customHeight="1" x14ac:dyDescent="0.3">
      <c r="A27" s="43" t="s">
        <v>45</v>
      </c>
      <c r="B27" s="44">
        <v>5</v>
      </c>
      <c r="C27" s="44">
        <v>6</v>
      </c>
      <c r="D27" s="44">
        <f t="shared" si="1"/>
        <v>11</v>
      </c>
      <c r="E27" s="40"/>
      <c r="F27" s="45"/>
    </row>
    <row r="28" spans="1:6" ht="25.5" hidden="1" customHeight="1" x14ac:dyDescent="0.3">
      <c r="A28" s="21"/>
      <c r="B28" s="22"/>
      <c r="C28" s="22"/>
      <c r="D28" s="22"/>
      <c r="E28" s="24"/>
      <c r="F28" s="23"/>
    </row>
    <row r="29" spans="1:6" ht="25.5" hidden="1" customHeight="1" x14ac:dyDescent="0.3">
      <c r="A29" s="21"/>
      <c r="B29" s="22"/>
      <c r="C29" s="22"/>
      <c r="D29" s="22"/>
      <c r="E29" s="24"/>
      <c r="F29" s="23"/>
    </row>
    <row r="30" spans="1:6" ht="25.5" hidden="1" customHeight="1" x14ac:dyDescent="0.3">
      <c r="A30" s="21"/>
      <c r="B30" s="22"/>
      <c r="C30" s="22"/>
      <c r="D30" s="22"/>
      <c r="E30" s="24"/>
      <c r="F30" s="23"/>
    </row>
    <row r="31" spans="1:6" ht="28.5" customHeight="1" x14ac:dyDescent="0.3">
      <c r="A31" s="21" t="s">
        <v>65</v>
      </c>
      <c r="B31" s="22">
        <v>4</v>
      </c>
      <c r="C31" s="22">
        <v>4</v>
      </c>
      <c r="D31" s="22">
        <v>8</v>
      </c>
      <c r="E31" s="24"/>
      <c r="F31" s="23"/>
    </row>
    <row r="32" spans="1:6" ht="13.5" customHeight="1" x14ac:dyDescent="0.3">
      <c r="A32" s="25" t="s">
        <v>79</v>
      </c>
      <c r="B32" s="26"/>
      <c r="C32" s="26"/>
      <c r="D32" s="26"/>
      <c r="E32" s="27"/>
      <c r="F32" s="27"/>
    </row>
    <row r="33" spans="1:6" x14ac:dyDescent="0.3">
      <c r="A33" s="12" t="s">
        <v>4</v>
      </c>
      <c r="B33" s="63">
        <v>20</v>
      </c>
      <c r="C33" s="13">
        <v>20</v>
      </c>
      <c r="D33" s="4">
        <f>B33+C33</f>
        <v>40</v>
      </c>
      <c r="E33" s="41"/>
      <c r="F33" s="5"/>
    </row>
    <row r="34" spans="1:6" x14ac:dyDescent="0.3">
      <c r="A34" s="12" t="s">
        <v>5</v>
      </c>
      <c r="B34" s="63">
        <v>20</v>
      </c>
      <c r="C34" s="13">
        <v>17</v>
      </c>
      <c r="D34" s="4">
        <f t="shared" ref="D34:D53" si="2">B34+C34</f>
        <v>37</v>
      </c>
      <c r="E34" s="41"/>
      <c r="F34" s="5"/>
    </row>
    <row r="35" spans="1:6" ht="15" customHeight="1" x14ac:dyDescent="0.3">
      <c r="A35" s="12" t="s">
        <v>24</v>
      </c>
      <c r="B35" s="63">
        <v>12</v>
      </c>
      <c r="C35" s="13">
        <v>12</v>
      </c>
      <c r="D35" s="4">
        <f t="shared" si="2"/>
        <v>24</v>
      </c>
      <c r="E35" s="41"/>
      <c r="F35" s="5"/>
    </row>
    <row r="36" spans="1:6" ht="13.5" customHeight="1" x14ac:dyDescent="0.3">
      <c r="A36" s="12" t="s">
        <v>29</v>
      </c>
      <c r="B36" s="63">
        <v>20</v>
      </c>
      <c r="C36" s="13">
        <v>20</v>
      </c>
      <c r="D36" s="4">
        <v>40</v>
      </c>
      <c r="E36" s="41"/>
      <c r="F36" s="5"/>
    </row>
    <row r="37" spans="1:6" ht="12" customHeight="1" x14ac:dyDescent="0.3">
      <c r="A37" s="12" t="s">
        <v>23</v>
      </c>
      <c r="B37" s="63">
        <v>4</v>
      </c>
      <c r="C37" s="13">
        <v>4</v>
      </c>
      <c r="D37" s="4">
        <f t="shared" si="2"/>
        <v>8</v>
      </c>
      <c r="E37" s="41"/>
      <c r="F37" s="5"/>
    </row>
    <row r="38" spans="1:6" x14ac:dyDescent="0.3">
      <c r="A38" s="12" t="s">
        <v>46</v>
      </c>
      <c r="B38" s="63">
        <v>20</v>
      </c>
      <c r="C38" s="13">
        <v>20</v>
      </c>
      <c r="D38" s="4">
        <f t="shared" si="2"/>
        <v>40</v>
      </c>
      <c r="E38" s="41"/>
      <c r="F38" s="5"/>
    </row>
    <row r="39" spans="1:6" x14ac:dyDescent="0.3">
      <c r="A39" s="12" t="s">
        <v>47</v>
      </c>
      <c r="B39" s="63">
        <v>13</v>
      </c>
      <c r="C39" s="13">
        <v>15</v>
      </c>
      <c r="D39" s="4">
        <f t="shared" si="2"/>
        <v>28</v>
      </c>
      <c r="E39" s="41"/>
      <c r="F39" s="5"/>
    </row>
    <row r="40" spans="1:6" x14ac:dyDescent="0.3">
      <c r="A40" s="12" t="s">
        <v>48</v>
      </c>
      <c r="B40" s="63">
        <v>8</v>
      </c>
      <c r="C40" s="13">
        <v>8</v>
      </c>
      <c r="D40" s="4">
        <f t="shared" si="2"/>
        <v>16</v>
      </c>
      <c r="E40" s="41"/>
      <c r="F40" s="5"/>
    </row>
    <row r="41" spans="1:6" x14ac:dyDescent="0.3">
      <c r="A41" s="12" t="s">
        <v>49</v>
      </c>
      <c r="B41" s="63">
        <v>10</v>
      </c>
      <c r="C41" s="13">
        <v>10</v>
      </c>
      <c r="D41" s="4">
        <f t="shared" si="2"/>
        <v>20</v>
      </c>
      <c r="E41" s="41"/>
      <c r="F41" s="5"/>
    </row>
    <row r="42" spans="1:6" x14ac:dyDescent="0.3">
      <c r="A42" s="12" t="s">
        <v>6</v>
      </c>
      <c r="B42" s="63">
        <v>13</v>
      </c>
      <c r="C42" s="13">
        <v>10</v>
      </c>
      <c r="D42" s="4">
        <f t="shared" si="2"/>
        <v>23</v>
      </c>
      <c r="E42" s="41"/>
      <c r="F42" s="5"/>
    </row>
    <row r="43" spans="1:6" x14ac:dyDescent="0.3">
      <c r="A43" s="28" t="s">
        <v>80</v>
      </c>
      <c r="B43" s="29"/>
      <c r="C43" s="29"/>
      <c r="D43" s="30"/>
      <c r="E43" s="42"/>
      <c r="F43" s="31"/>
    </row>
    <row r="44" spans="1:6" x14ac:dyDescent="0.3">
      <c r="A44" s="12" t="s">
        <v>21</v>
      </c>
      <c r="B44" s="13">
        <v>3</v>
      </c>
      <c r="C44" s="13">
        <v>3</v>
      </c>
      <c r="D44" s="4">
        <f t="shared" si="2"/>
        <v>6</v>
      </c>
      <c r="E44" s="41"/>
      <c r="F44" s="5"/>
    </row>
    <row r="45" spans="1:6" x14ac:dyDescent="0.3">
      <c r="A45" s="12" t="s">
        <v>26</v>
      </c>
      <c r="B45" s="13">
        <v>3</v>
      </c>
      <c r="C45" s="13">
        <v>3</v>
      </c>
      <c r="D45" s="4">
        <f t="shared" si="2"/>
        <v>6</v>
      </c>
      <c r="E45" s="41"/>
      <c r="F45" s="5"/>
    </row>
    <row r="46" spans="1:6" x14ac:dyDescent="0.3">
      <c r="A46" s="12" t="s">
        <v>25</v>
      </c>
      <c r="B46" s="13">
        <v>3</v>
      </c>
      <c r="C46" s="13">
        <v>3</v>
      </c>
      <c r="D46" s="4">
        <f t="shared" si="2"/>
        <v>6</v>
      </c>
      <c r="E46" s="41"/>
      <c r="F46" s="5"/>
    </row>
    <row r="47" spans="1:6" x14ac:dyDescent="0.3">
      <c r="A47" s="12" t="s">
        <v>27</v>
      </c>
      <c r="B47" s="13">
        <v>2</v>
      </c>
      <c r="C47" s="13">
        <v>2</v>
      </c>
      <c r="D47" s="4">
        <f t="shared" si="2"/>
        <v>4</v>
      </c>
      <c r="E47" s="41"/>
      <c r="F47" s="5"/>
    </row>
    <row r="48" spans="1:6" x14ac:dyDescent="0.3">
      <c r="A48" s="12" t="s">
        <v>28</v>
      </c>
      <c r="B48" s="13">
        <v>3</v>
      </c>
      <c r="C48" s="13">
        <v>3</v>
      </c>
      <c r="D48" s="4">
        <f t="shared" si="2"/>
        <v>6</v>
      </c>
      <c r="E48" s="41"/>
      <c r="F48" s="5"/>
    </row>
    <row r="49" spans="1:6" x14ac:dyDescent="0.3">
      <c r="A49" s="12" t="s">
        <v>30</v>
      </c>
      <c r="B49" s="13">
        <v>3</v>
      </c>
      <c r="C49" s="13">
        <v>3</v>
      </c>
      <c r="D49" s="4">
        <f t="shared" si="2"/>
        <v>6</v>
      </c>
      <c r="E49" s="41"/>
      <c r="F49" s="5"/>
    </row>
    <row r="50" spans="1:6" x14ac:dyDescent="0.3">
      <c r="A50" s="12" t="s">
        <v>22</v>
      </c>
      <c r="B50" s="13">
        <v>2</v>
      </c>
      <c r="C50" s="13">
        <v>2</v>
      </c>
      <c r="D50" s="4">
        <f t="shared" si="2"/>
        <v>4</v>
      </c>
      <c r="E50" s="41"/>
      <c r="F50" s="5"/>
    </row>
    <row r="51" spans="1:6" x14ac:dyDescent="0.3">
      <c r="A51" s="12" t="s">
        <v>7</v>
      </c>
      <c r="B51" s="13">
        <v>6</v>
      </c>
      <c r="C51" s="13">
        <v>6</v>
      </c>
      <c r="D51" s="4">
        <f t="shared" si="2"/>
        <v>12</v>
      </c>
      <c r="E51" s="41"/>
      <c r="F51" s="5"/>
    </row>
    <row r="52" spans="1:6" x14ac:dyDescent="0.3">
      <c r="A52" s="12" t="s">
        <v>8</v>
      </c>
      <c r="B52" s="13">
        <v>4</v>
      </c>
      <c r="C52" s="13">
        <v>4</v>
      </c>
      <c r="D52" s="4">
        <f t="shared" si="2"/>
        <v>8</v>
      </c>
      <c r="E52" s="41"/>
      <c r="F52" s="5"/>
    </row>
    <row r="53" spans="1:6" x14ac:dyDescent="0.3">
      <c r="A53" s="60" t="s">
        <v>64</v>
      </c>
      <c r="B53" s="13">
        <v>2</v>
      </c>
      <c r="C53" s="13">
        <v>2</v>
      </c>
      <c r="D53" s="4">
        <f t="shared" si="2"/>
        <v>4</v>
      </c>
      <c r="E53" s="41"/>
      <c r="F53" s="5"/>
    </row>
    <row r="54" spans="1:6" x14ac:dyDescent="0.3">
      <c r="A54" s="62" t="s">
        <v>56</v>
      </c>
      <c r="B54" s="48"/>
      <c r="C54" s="48"/>
      <c r="D54" s="49"/>
      <c r="E54" s="46"/>
      <c r="F54" s="37"/>
    </row>
    <row r="55" spans="1:6" ht="19.5" customHeight="1" x14ac:dyDescent="0.3">
      <c r="A55" s="62" t="s">
        <v>78</v>
      </c>
      <c r="B55" s="38">
        <v>4</v>
      </c>
      <c r="C55" s="38">
        <v>4</v>
      </c>
      <c r="D55" s="39">
        <v>8</v>
      </c>
      <c r="E55" s="46"/>
      <c r="F55" s="37"/>
    </row>
    <row r="56" spans="1:6" ht="28.5" x14ac:dyDescent="0.3">
      <c r="A56" s="62" t="s">
        <v>69</v>
      </c>
      <c r="B56" s="38">
        <v>12</v>
      </c>
      <c r="C56" s="38">
        <v>12</v>
      </c>
      <c r="D56" s="39">
        <v>24</v>
      </c>
      <c r="E56" s="46"/>
      <c r="F56" s="37"/>
    </row>
    <row r="57" spans="1:6" x14ac:dyDescent="0.3">
      <c r="A57" s="62" t="s">
        <v>63</v>
      </c>
      <c r="B57" s="171"/>
      <c r="C57" s="172"/>
      <c r="D57" s="173"/>
      <c r="E57" s="47"/>
      <c r="F57" s="45"/>
    </row>
    <row r="58" spans="1:6" ht="26" x14ac:dyDescent="0.3">
      <c r="A58" s="61" t="s">
        <v>82</v>
      </c>
      <c r="B58" s="15"/>
      <c r="C58" s="15"/>
      <c r="D58" s="8"/>
      <c r="E58" s="8"/>
      <c r="F58" s="9"/>
    </row>
    <row r="59" spans="1:6" x14ac:dyDescent="0.3">
      <c r="A59" s="174" t="s">
        <v>72</v>
      </c>
      <c r="B59" s="175"/>
      <c r="C59" s="175"/>
      <c r="D59" s="176"/>
      <c r="E59" s="14"/>
      <c r="F59" s="68" t="s">
        <v>71</v>
      </c>
    </row>
    <row r="60" spans="1:6" x14ac:dyDescent="0.3">
      <c r="A60" s="163" t="s">
        <v>66</v>
      </c>
      <c r="B60" s="164"/>
      <c r="C60" s="164"/>
      <c r="D60" s="165"/>
      <c r="E60" s="8"/>
      <c r="F60" s="9"/>
    </row>
    <row r="61" spans="1:6" x14ac:dyDescent="0.3">
      <c r="A61" s="163" t="s">
        <v>67</v>
      </c>
      <c r="B61" s="164"/>
      <c r="C61" s="164"/>
      <c r="D61" s="165"/>
      <c r="E61" s="8"/>
      <c r="F61" s="9"/>
    </row>
    <row r="62" spans="1:6" x14ac:dyDescent="0.3">
      <c r="A62" s="163" t="s">
        <v>68</v>
      </c>
      <c r="B62" s="164"/>
      <c r="C62" s="164"/>
      <c r="D62" s="165"/>
      <c r="E62" s="8"/>
      <c r="F62" s="9"/>
    </row>
    <row r="63" spans="1:6" x14ac:dyDescent="0.3">
      <c r="A63" s="163" t="s">
        <v>70</v>
      </c>
      <c r="B63" s="164"/>
      <c r="C63" s="164"/>
      <c r="D63" s="165"/>
      <c r="E63" s="8"/>
      <c r="F63" s="9"/>
    </row>
    <row r="64" spans="1:6" ht="13.5" thickBot="1" x14ac:dyDescent="0.35">
      <c r="A64" s="157"/>
      <c r="B64" s="158"/>
      <c r="C64" s="158"/>
      <c r="D64" s="158"/>
      <c r="E64" s="158"/>
      <c r="F64" s="159"/>
    </row>
    <row r="65" spans="1:6" s="17" customFormat="1" ht="66" customHeight="1" thickBot="1" x14ac:dyDescent="0.35">
      <c r="A65" s="54" t="s">
        <v>19</v>
      </c>
      <c r="B65" s="35" t="s">
        <v>15</v>
      </c>
      <c r="C65" s="35" t="s">
        <v>16</v>
      </c>
      <c r="D65" s="36"/>
      <c r="E65" s="35" t="s">
        <v>17</v>
      </c>
      <c r="F65" s="55" t="s">
        <v>77</v>
      </c>
    </row>
    <row r="66" spans="1:6" x14ac:dyDescent="0.3">
      <c r="A66" s="32" t="s">
        <v>12</v>
      </c>
      <c r="B66" s="33"/>
      <c r="C66" s="33">
        <v>0</v>
      </c>
      <c r="D66" s="33"/>
      <c r="E66" s="50"/>
      <c r="F66" s="34"/>
    </row>
    <row r="67" spans="1:6" x14ac:dyDescent="0.3">
      <c r="A67" s="2" t="s">
        <v>13</v>
      </c>
      <c r="B67" s="51"/>
      <c r="C67" s="51"/>
      <c r="D67" s="4"/>
      <c r="E67" s="41"/>
      <c r="F67" s="5"/>
    </row>
    <row r="68" spans="1:6" x14ac:dyDescent="0.3">
      <c r="A68" s="2" t="s">
        <v>14</v>
      </c>
      <c r="B68" s="51"/>
      <c r="C68" s="51"/>
      <c r="D68" s="4"/>
      <c r="E68" s="5"/>
      <c r="F68" s="5"/>
    </row>
    <row r="69" spans="1:6" x14ac:dyDescent="0.3">
      <c r="A69" s="6" t="s">
        <v>3</v>
      </c>
      <c r="B69" s="8"/>
      <c r="C69" s="8"/>
      <c r="D69" s="8"/>
      <c r="E69" s="10"/>
      <c r="F69" s="10"/>
    </row>
    <row r="70" spans="1:6" x14ac:dyDescent="0.3">
      <c r="A70" s="66"/>
      <c r="B70" s="52"/>
      <c r="C70" s="52"/>
      <c r="D70" s="52"/>
      <c r="E70" s="52"/>
      <c r="F70" s="53"/>
    </row>
    <row r="71" spans="1:6" ht="15.5" x14ac:dyDescent="0.3">
      <c r="A71" s="11" t="s">
        <v>18</v>
      </c>
      <c r="B71" s="160"/>
      <c r="C71" s="160"/>
      <c r="D71" s="160"/>
      <c r="E71" s="52"/>
      <c r="F71" s="53"/>
    </row>
    <row r="72" spans="1:6" ht="15.5" x14ac:dyDescent="0.3">
      <c r="A72" s="56"/>
      <c r="B72" s="16"/>
      <c r="C72" s="16"/>
      <c r="D72" s="16"/>
      <c r="E72" s="52"/>
      <c r="F72" s="53"/>
    </row>
    <row r="73" spans="1:6" x14ac:dyDescent="0.3">
      <c r="A73" s="66"/>
      <c r="B73" s="52"/>
      <c r="C73" s="52"/>
      <c r="D73" s="52"/>
      <c r="E73" s="52"/>
      <c r="F73" s="53"/>
    </row>
    <row r="74" spans="1:6" x14ac:dyDescent="0.3">
      <c r="A74" s="161" t="s">
        <v>73</v>
      </c>
      <c r="B74" s="162"/>
      <c r="C74" s="162"/>
      <c r="D74" s="162"/>
      <c r="E74" s="52"/>
      <c r="F74" s="53"/>
    </row>
    <row r="75" spans="1:6" x14ac:dyDescent="0.3">
      <c r="A75" s="66"/>
      <c r="B75" s="52"/>
      <c r="C75" s="52"/>
      <c r="D75" s="52"/>
      <c r="E75" s="52"/>
      <c r="F75" s="53"/>
    </row>
    <row r="76" spans="1:6" x14ac:dyDescent="0.3">
      <c r="A76" s="161" t="s">
        <v>32</v>
      </c>
      <c r="B76" s="162"/>
      <c r="C76" s="162"/>
      <c r="D76" s="162"/>
      <c r="E76" s="52"/>
      <c r="F76" s="53"/>
    </row>
    <row r="77" spans="1:6" x14ac:dyDescent="0.3">
      <c r="A77" s="66"/>
      <c r="B77" s="52"/>
      <c r="C77" s="52"/>
      <c r="D77" s="52"/>
      <c r="E77" s="52"/>
      <c r="F77" s="53"/>
    </row>
    <row r="78" spans="1:6" x14ac:dyDescent="0.3">
      <c r="A78" s="161" t="s">
        <v>33</v>
      </c>
      <c r="B78" s="162"/>
      <c r="C78" s="162"/>
      <c r="D78" s="162"/>
      <c r="E78" s="52"/>
      <c r="F78" s="53"/>
    </row>
    <row r="79" spans="1:6" x14ac:dyDescent="0.3">
      <c r="A79" s="66"/>
      <c r="B79" s="52"/>
      <c r="C79" s="52"/>
      <c r="D79" s="52"/>
      <c r="E79" s="52"/>
      <c r="F79" s="53"/>
    </row>
    <row r="80" spans="1:6" x14ac:dyDescent="0.3">
      <c r="A80" s="57" t="s">
        <v>34</v>
      </c>
      <c r="B80" s="58"/>
      <c r="C80" s="58"/>
      <c r="D80" s="58"/>
      <c r="E80" s="58"/>
      <c r="F80" s="59"/>
    </row>
  </sheetData>
  <mergeCells count="20">
    <mergeCell ref="A63:D63"/>
    <mergeCell ref="A1:F1"/>
    <mergeCell ref="A2:A3"/>
    <mergeCell ref="B2:D2"/>
    <mergeCell ref="E2:E3"/>
    <mergeCell ref="F2:F3"/>
    <mergeCell ref="A9:A10"/>
    <mergeCell ref="B9:D9"/>
    <mergeCell ref="E9:E10"/>
    <mergeCell ref="F9:F10"/>
    <mergeCell ref="B57:D57"/>
    <mergeCell ref="A59:D59"/>
    <mergeCell ref="A60:D60"/>
    <mergeCell ref="A61:D61"/>
    <mergeCell ref="A62:D62"/>
    <mergeCell ref="A64:F64"/>
    <mergeCell ref="B71:D71"/>
    <mergeCell ref="A74:D74"/>
    <mergeCell ref="A76:D76"/>
    <mergeCell ref="A78:D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3322-8042-4C33-A006-61B08F501AFA}">
  <dimension ref="A1"/>
  <sheetViews>
    <sheetView workbookViewId="0">
      <selection sqref="A1:F1"/>
    </sheetView>
  </sheetViews>
  <sheetFormatPr defaultRowHeight="12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425A-F92E-411D-B4DC-B1F195636AC9}">
  <dimension ref="A1:G162"/>
  <sheetViews>
    <sheetView view="pageBreakPreview" zoomScale="70" zoomScaleNormal="90" zoomScaleSheetLayoutView="70" workbookViewId="0">
      <selection activeCell="A16" sqref="A16"/>
    </sheetView>
  </sheetViews>
  <sheetFormatPr defaultColWidth="8.77734375" defaultRowHeight="12" x14ac:dyDescent="0.3"/>
  <cols>
    <col min="1" max="1" width="39.6640625" style="123" customWidth="1"/>
    <col min="2" max="2" width="16.33203125" style="123" customWidth="1"/>
    <col min="3" max="3" width="14.21875" style="129" customWidth="1"/>
    <col min="4" max="7" width="19" style="123" customWidth="1"/>
    <col min="8" max="16384" width="8.77734375" style="123"/>
  </cols>
  <sheetData>
    <row r="1" spans="1:7" ht="31.5" customHeight="1" x14ac:dyDescent="0.5">
      <c r="A1" s="177" t="s">
        <v>97</v>
      </c>
      <c r="B1" s="178"/>
      <c r="C1" s="178"/>
      <c r="D1" s="178"/>
      <c r="E1" s="178"/>
      <c r="F1" s="178"/>
      <c r="G1" s="179"/>
    </row>
    <row r="2" spans="1:7" s="137" customFormat="1" ht="13.5" thickBot="1" x14ac:dyDescent="0.35">
      <c r="A2" s="124" t="s">
        <v>60</v>
      </c>
      <c r="B2" s="125" t="s">
        <v>61</v>
      </c>
      <c r="C2" s="126" t="s">
        <v>62</v>
      </c>
      <c r="D2" s="136" t="s">
        <v>92</v>
      </c>
      <c r="E2" s="136" t="s">
        <v>93</v>
      </c>
      <c r="F2" s="136" t="s">
        <v>94</v>
      </c>
      <c r="G2" s="136" t="s">
        <v>86</v>
      </c>
    </row>
    <row r="3" spans="1:7" ht="13" x14ac:dyDescent="0.3">
      <c r="A3" s="130"/>
      <c r="B3" s="130"/>
      <c r="C3" s="130"/>
      <c r="D3" s="127">
        <f>B3*C3</f>
        <v>0</v>
      </c>
      <c r="E3" s="121"/>
      <c r="F3" s="121"/>
      <c r="G3" s="127">
        <f>SUM(D3:F3)</f>
        <v>0</v>
      </c>
    </row>
    <row r="4" spans="1:7" ht="13" x14ac:dyDescent="0.3">
      <c r="A4" s="130"/>
      <c r="B4" s="130"/>
      <c r="C4" s="130"/>
      <c r="D4" s="127">
        <f t="shared" ref="D4:D50" si="0">B4*C4</f>
        <v>0</v>
      </c>
      <c r="E4" s="121"/>
      <c r="F4" s="121"/>
      <c r="G4" s="127">
        <f t="shared" ref="G4:G50" si="1">SUM(D4:F4)</f>
        <v>0</v>
      </c>
    </row>
    <row r="5" spans="1:7" ht="13" x14ac:dyDescent="0.3">
      <c r="A5" s="130"/>
      <c r="B5" s="130"/>
      <c r="C5" s="130"/>
      <c r="D5" s="127">
        <f t="shared" si="0"/>
        <v>0</v>
      </c>
      <c r="E5" s="121"/>
      <c r="F5" s="121"/>
      <c r="G5" s="127">
        <f t="shared" si="1"/>
        <v>0</v>
      </c>
    </row>
    <row r="6" spans="1:7" ht="13" x14ac:dyDescent="0.3">
      <c r="A6" s="130"/>
      <c r="B6" s="130"/>
      <c r="C6" s="130"/>
      <c r="D6" s="127">
        <f t="shared" si="0"/>
        <v>0</v>
      </c>
      <c r="E6" s="121"/>
      <c r="F6" s="121"/>
      <c r="G6" s="127">
        <f t="shared" si="1"/>
        <v>0</v>
      </c>
    </row>
    <row r="7" spans="1:7" ht="13" x14ac:dyDescent="0.3">
      <c r="A7" s="130"/>
      <c r="B7" s="130"/>
      <c r="C7" s="130"/>
      <c r="D7" s="127">
        <f t="shared" si="0"/>
        <v>0</v>
      </c>
      <c r="E7" s="121"/>
      <c r="F7" s="121"/>
      <c r="G7" s="127">
        <f t="shared" si="1"/>
        <v>0</v>
      </c>
    </row>
    <row r="8" spans="1:7" ht="13" x14ac:dyDescent="0.3">
      <c r="A8" s="130"/>
      <c r="B8" s="130"/>
      <c r="C8" s="130"/>
      <c r="D8" s="127">
        <f t="shared" si="0"/>
        <v>0</v>
      </c>
      <c r="E8" s="121"/>
      <c r="F8" s="121"/>
      <c r="G8" s="127">
        <f t="shared" si="1"/>
        <v>0</v>
      </c>
    </row>
    <row r="9" spans="1:7" ht="13" x14ac:dyDescent="0.3">
      <c r="A9" s="130"/>
      <c r="B9" s="130"/>
      <c r="C9" s="130"/>
      <c r="D9" s="127">
        <f t="shared" si="0"/>
        <v>0</v>
      </c>
      <c r="E9" s="121"/>
      <c r="F9" s="121"/>
      <c r="G9" s="127">
        <f t="shared" si="1"/>
        <v>0</v>
      </c>
    </row>
    <row r="10" spans="1:7" ht="13" x14ac:dyDescent="0.3">
      <c r="A10" s="130"/>
      <c r="B10" s="130"/>
      <c r="C10" s="130"/>
      <c r="D10" s="127">
        <f t="shared" si="0"/>
        <v>0</v>
      </c>
      <c r="E10" s="121"/>
      <c r="F10" s="121"/>
      <c r="G10" s="127">
        <f t="shared" si="1"/>
        <v>0</v>
      </c>
    </row>
    <row r="11" spans="1:7" ht="13" x14ac:dyDescent="0.3">
      <c r="A11" s="130"/>
      <c r="B11" s="130"/>
      <c r="C11" s="130"/>
      <c r="D11" s="127">
        <f t="shared" si="0"/>
        <v>0</v>
      </c>
      <c r="E11" s="121"/>
      <c r="F11" s="121"/>
      <c r="G11" s="127">
        <f t="shared" si="1"/>
        <v>0</v>
      </c>
    </row>
    <row r="12" spans="1:7" ht="13" x14ac:dyDescent="0.3">
      <c r="A12" s="130"/>
      <c r="B12" s="130"/>
      <c r="C12" s="130"/>
      <c r="D12" s="127">
        <f t="shared" si="0"/>
        <v>0</v>
      </c>
      <c r="E12" s="121"/>
      <c r="F12" s="121"/>
      <c r="G12" s="127">
        <f t="shared" si="1"/>
        <v>0</v>
      </c>
    </row>
    <row r="13" spans="1:7" ht="13" x14ac:dyDescent="0.3">
      <c r="A13" s="130"/>
      <c r="B13" s="130"/>
      <c r="C13" s="130"/>
      <c r="D13" s="127">
        <f t="shared" si="0"/>
        <v>0</v>
      </c>
      <c r="E13" s="121"/>
      <c r="F13" s="121"/>
      <c r="G13" s="127">
        <f t="shared" si="1"/>
        <v>0</v>
      </c>
    </row>
    <row r="14" spans="1:7" ht="13" x14ac:dyDescent="0.3">
      <c r="A14" s="130"/>
      <c r="B14" s="130"/>
      <c r="C14" s="130"/>
      <c r="D14" s="127">
        <f t="shared" si="0"/>
        <v>0</v>
      </c>
      <c r="E14" s="121"/>
      <c r="F14" s="121"/>
      <c r="G14" s="127">
        <f t="shared" si="1"/>
        <v>0</v>
      </c>
    </row>
    <row r="15" spans="1:7" ht="13" x14ac:dyDescent="0.3">
      <c r="A15" s="130"/>
      <c r="B15" s="130"/>
      <c r="C15" s="130"/>
      <c r="D15" s="127">
        <f t="shared" si="0"/>
        <v>0</v>
      </c>
      <c r="E15" s="121"/>
      <c r="F15" s="121"/>
      <c r="G15" s="127">
        <f t="shared" si="1"/>
        <v>0</v>
      </c>
    </row>
    <row r="16" spans="1:7" ht="13" x14ac:dyDescent="0.3">
      <c r="A16" s="130"/>
      <c r="B16" s="130"/>
      <c r="C16" s="130"/>
      <c r="D16" s="127">
        <f t="shared" si="0"/>
        <v>0</v>
      </c>
      <c r="E16" s="121"/>
      <c r="F16" s="121"/>
      <c r="G16" s="127">
        <f t="shared" si="1"/>
        <v>0</v>
      </c>
    </row>
    <row r="17" spans="1:7" ht="13" x14ac:dyDescent="0.3">
      <c r="A17" s="130"/>
      <c r="B17" s="130"/>
      <c r="C17" s="130"/>
      <c r="D17" s="127">
        <f t="shared" si="0"/>
        <v>0</v>
      </c>
      <c r="E17" s="121"/>
      <c r="F17" s="121"/>
      <c r="G17" s="127">
        <f t="shared" si="1"/>
        <v>0</v>
      </c>
    </row>
    <row r="18" spans="1:7" ht="13" x14ac:dyDescent="0.3">
      <c r="A18" s="130"/>
      <c r="B18" s="130"/>
      <c r="C18" s="130"/>
      <c r="D18" s="127">
        <f t="shared" si="0"/>
        <v>0</v>
      </c>
      <c r="E18" s="121"/>
      <c r="F18" s="121"/>
      <c r="G18" s="127">
        <f t="shared" si="1"/>
        <v>0</v>
      </c>
    </row>
    <row r="19" spans="1:7" ht="13" x14ac:dyDescent="0.3">
      <c r="A19" s="130"/>
      <c r="B19" s="130"/>
      <c r="C19" s="130"/>
      <c r="D19" s="127">
        <f t="shared" si="0"/>
        <v>0</v>
      </c>
      <c r="E19" s="121"/>
      <c r="F19" s="121"/>
      <c r="G19" s="127">
        <f t="shared" si="1"/>
        <v>0</v>
      </c>
    </row>
    <row r="20" spans="1:7" ht="13" x14ac:dyDescent="0.3">
      <c r="A20" s="130"/>
      <c r="B20" s="130"/>
      <c r="C20" s="130"/>
      <c r="D20" s="127">
        <f t="shared" si="0"/>
        <v>0</v>
      </c>
      <c r="E20" s="121"/>
      <c r="F20" s="121"/>
      <c r="G20" s="127">
        <f t="shared" si="1"/>
        <v>0</v>
      </c>
    </row>
    <row r="21" spans="1:7" ht="13" x14ac:dyDescent="0.3">
      <c r="A21" s="130"/>
      <c r="B21" s="130"/>
      <c r="C21" s="130"/>
      <c r="D21" s="127">
        <f t="shared" si="0"/>
        <v>0</v>
      </c>
      <c r="E21" s="121"/>
      <c r="F21" s="121"/>
      <c r="G21" s="127">
        <f t="shared" si="1"/>
        <v>0</v>
      </c>
    </row>
    <row r="22" spans="1:7" ht="13" x14ac:dyDescent="0.3">
      <c r="A22" s="130"/>
      <c r="B22" s="130"/>
      <c r="C22" s="130"/>
      <c r="D22" s="127">
        <f t="shared" si="0"/>
        <v>0</v>
      </c>
      <c r="E22" s="121"/>
      <c r="F22" s="121"/>
      <c r="G22" s="127">
        <f t="shared" si="1"/>
        <v>0</v>
      </c>
    </row>
    <row r="23" spans="1:7" ht="13" x14ac:dyDescent="0.3">
      <c r="A23" s="130"/>
      <c r="B23" s="130"/>
      <c r="C23" s="130"/>
      <c r="D23" s="127">
        <f t="shared" si="0"/>
        <v>0</v>
      </c>
      <c r="E23" s="121"/>
      <c r="F23" s="121"/>
      <c r="G23" s="127">
        <f t="shared" si="1"/>
        <v>0</v>
      </c>
    </row>
    <row r="24" spans="1:7" ht="13" x14ac:dyDescent="0.3">
      <c r="A24" s="130"/>
      <c r="B24" s="130"/>
      <c r="C24" s="130"/>
      <c r="D24" s="127">
        <f t="shared" si="0"/>
        <v>0</v>
      </c>
      <c r="E24" s="121"/>
      <c r="F24" s="121"/>
      <c r="G24" s="127">
        <f t="shared" si="1"/>
        <v>0</v>
      </c>
    </row>
    <row r="25" spans="1:7" ht="13" x14ac:dyDescent="0.3">
      <c r="A25" s="130"/>
      <c r="B25" s="130"/>
      <c r="C25" s="130"/>
      <c r="D25" s="127">
        <f t="shared" si="0"/>
        <v>0</v>
      </c>
      <c r="E25" s="121"/>
      <c r="F25" s="121"/>
      <c r="G25" s="127">
        <f t="shared" si="1"/>
        <v>0</v>
      </c>
    </row>
    <row r="26" spans="1:7" ht="13" x14ac:dyDescent="0.3">
      <c r="A26" s="130"/>
      <c r="B26" s="130"/>
      <c r="C26" s="130"/>
      <c r="D26" s="127">
        <f t="shared" si="0"/>
        <v>0</v>
      </c>
      <c r="E26" s="121"/>
      <c r="F26" s="121"/>
      <c r="G26" s="127">
        <f t="shared" si="1"/>
        <v>0</v>
      </c>
    </row>
    <row r="27" spans="1:7" ht="13" x14ac:dyDescent="0.3">
      <c r="A27" s="130"/>
      <c r="B27" s="130"/>
      <c r="C27" s="130"/>
      <c r="D27" s="127">
        <f t="shared" si="0"/>
        <v>0</v>
      </c>
      <c r="E27" s="121"/>
      <c r="F27" s="121"/>
      <c r="G27" s="127">
        <f t="shared" si="1"/>
        <v>0</v>
      </c>
    </row>
    <row r="28" spans="1:7" ht="13" x14ac:dyDescent="0.3">
      <c r="A28" s="130"/>
      <c r="B28" s="130"/>
      <c r="C28" s="130"/>
      <c r="D28" s="127">
        <f t="shared" si="0"/>
        <v>0</v>
      </c>
      <c r="E28" s="121"/>
      <c r="F28" s="121"/>
      <c r="G28" s="127">
        <f t="shared" si="1"/>
        <v>0</v>
      </c>
    </row>
    <row r="29" spans="1:7" ht="13" x14ac:dyDescent="0.3">
      <c r="A29" s="130"/>
      <c r="B29" s="130"/>
      <c r="C29" s="130"/>
      <c r="D29" s="127">
        <f t="shared" si="0"/>
        <v>0</v>
      </c>
      <c r="E29" s="121"/>
      <c r="F29" s="121"/>
      <c r="G29" s="127">
        <f t="shared" si="1"/>
        <v>0</v>
      </c>
    </row>
    <row r="30" spans="1:7" ht="13" x14ac:dyDescent="0.3">
      <c r="A30" s="130"/>
      <c r="B30" s="130"/>
      <c r="C30" s="130"/>
      <c r="D30" s="127">
        <f t="shared" si="0"/>
        <v>0</v>
      </c>
      <c r="E30" s="121"/>
      <c r="F30" s="121"/>
      <c r="G30" s="127">
        <f t="shared" si="1"/>
        <v>0</v>
      </c>
    </row>
    <row r="31" spans="1:7" ht="13" x14ac:dyDescent="0.3">
      <c r="A31" s="130"/>
      <c r="B31" s="130"/>
      <c r="C31" s="130"/>
      <c r="D31" s="127">
        <f t="shared" si="0"/>
        <v>0</v>
      </c>
      <c r="E31" s="121"/>
      <c r="F31" s="121"/>
      <c r="G31" s="127">
        <f t="shared" si="1"/>
        <v>0</v>
      </c>
    </row>
    <row r="32" spans="1:7" ht="13" x14ac:dyDescent="0.3">
      <c r="A32" s="130"/>
      <c r="B32" s="130"/>
      <c r="C32" s="130"/>
      <c r="D32" s="127">
        <f t="shared" si="0"/>
        <v>0</v>
      </c>
      <c r="E32" s="121"/>
      <c r="F32" s="121"/>
      <c r="G32" s="127">
        <f t="shared" si="1"/>
        <v>0</v>
      </c>
    </row>
    <row r="33" spans="1:7" ht="13" x14ac:dyDescent="0.3">
      <c r="A33" s="130"/>
      <c r="B33" s="130"/>
      <c r="C33" s="130"/>
      <c r="D33" s="127">
        <f t="shared" si="0"/>
        <v>0</v>
      </c>
      <c r="E33" s="121"/>
      <c r="F33" s="121"/>
      <c r="G33" s="127">
        <f t="shared" si="1"/>
        <v>0</v>
      </c>
    </row>
    <row r="34" spans="1:7" ht="13" x14ac:dyDescent="0.3">
      <c r="A34" s="130"/>
      <c r="B34" s="130"/>
      <c r="C34" s="130"/>
      <c r="D34" s="127">
        <f t="shared" si="0"/>
        <v>0</v>
      </c>
      <c r="E34" s="121"/>
      <c r="F34" s="121"/>
      <c r="G34" s="127">
        <f t="shared" si="1"/>
        <v>0</v>
      </c>
    </row>
    <row r="35" spans="1:7" ht="13" x14ac:dyDescent="0.3">
      <c r="A35" s="130"/>
      <c r="B35" s="130"/>
      <c r="C35" s="130"/>
      <c r="D35" s="127">
        <f t="shared" si="0"/>
        <v>0</v>
      </c>
      <c r="E35" s="121"/>
      <c r="F35" s="121"/>
      <c r="G35" s="127">
        <f t="shared" si="1"/>
        <v>0</v>
      </c>
    </row>
    <row r="36" spans="1:7" ht="13" x14ac:dyDescent="0.3">
      <c r="A36" s="130"/>
      <c r="B36" s="130"/>
      <c r="C36" s="130"/>
      <c r="D36" s="127">
        <f t="shared" si="0"/>
        <v>0</v>
      </c>
      <c r="E36" s="121"/>
      <c r="F36" s="121"/>
      <c r="G36" s="127">
        <f t="shared" si="1"/>
        <v>0</v>
      </c>
    </row>
    <row r="37" spans="1:7" ht="13" x14ac:dyDescent="0.3">
      <c r="A37" s="130"/>
      <c r="B37" s="130"/>
      <c r="C37" s="130"/>
      <c r="D37" s="127">
        <f t="shared" si="0"/>
        <v>0</v>
      </c>
      <c r="E37" s="121"/>
      <c r="F37" s="121"/>
      <c r="G37" s="127">
        <f t="shared" si="1"/>
        <v>0</v>
      </c>
    </row>
    <row r="38" spans="1:7" ht="13" x14ac:dyDescent="0.3">
      <c r="A38" s="130"/>
      <c r="B38" s="130"/>
      <c r="C38" s="130"/>
      <c r="D38" s="127">
        <f t="shared" si="0"/>
        <v>0</v>
      </c>
      <c r="E38" s="121"/>
      <c r="F38" s="121"/>
      <c r="G38" s="127">
        <f t="shared" si="1"/>
        <v>0</v>
      </c>
    </row>
    <row r="39" spans="1:7" ht="13" x14ac:dyDescent="0.3">
      <c r="A39" s="130"/>
      <c r="B39" s="130"/>
      <c r="C39" s="130"/>
      <c r="D39" s="127">
        <f t="shared" si="0"/>
        <v>0</v>
      </c>
      <c r="E39" s="121"/>
      <c r="F39" s="121"/>
      <c r="G39" s="127">
        <f t="shared" si="1"/>
        <v>0</v>
      </c>
    </row>
    <row r="40" spans="1:7" ht="13" x14ac:dyDescent="0.3">
      <c r="A40" s="130"/>
      <c r="B40" s="130"/>
      <c r="C40" s="130"/>
      <c r="D40" s="127">
        <f t="shared" si="0"/>
        <v>0</v>
      </c>
      <c r="E40" s="121"/>
      <c r="F40" s="121"/>
      <c r="G40" s="127">
        <f t="shared" si="1"/>
        <v>0</v>
      </c>
    </row>
    <row r="41" spans="1:7" ht="13" x14ac:dyDescent="0.3">
      <c r="A41" s="130"/>
      <c r="B41" s="130"/>
      <c r="C41" s="130"/>
      <c r="D41" s="127">
        <f t="shared" si="0"/>
        <v>0</v>
      </c>
      <c r="E41" s="121"/>
      <c r="F41" s="121"/>
      <c r="G41" s="127">
        <f t="shared" si="1"/>
        <v>0</v>
      </c>
    </row>
    <row r="42" spans="1:7" ht="13" x14ac:dyDescent="0.3">
      <c r="A42" s="130"/>
      <c r="B42" s="130"/>
      <c r="C42" s="130"/>
      <c r="D42" s="127">
        <f t="shared" si="0"/>
        <v>0</v>
      </c>
      <c r="E42" s="121"/>
      <c r="F42" s="121"/>
      <c r="G42" s="127">
        <f t="shared" si="1"/>
        <v>0</v>
      </c>
    </row>
    <row r="43" spans="1:7" ht="13" x14ac:dyDescent="0.3">
      <c r="A43" s="130"/>
      <c r="B43" s="130"/>
      <c r="C43" s="130"/>
      <c r="D43" s="127">
        <f t="shared" si="0"/>
        <v>0</v>
      </c>
      <c r="E43" s="121"/>
      <c r="F43" s="121"/>
      <c r="G43" s="127">
        <f t="shared" si="1"/>
        <v>0</v>
      </c>
    </row>
    <row r="44" spans="1:7" ht="13" x14ac:dyDescent="0.3">
      <c r="A44" s="130"/>
      <c r="B44" s="130"/>
      <c r="C44" s="130"/>
      <c r="D44" s="127">
        <f t="shared" si="0"/>
        <v>0</v>
      </c>
      <c r="E44" s="121"/>
      <c r="F44" s="121"/>
      <c r="G44" s="127">
        <f t="shared" si="1"/>
        <v>0</v>
      </c>
    </row>
    <row r="45" spans="1:7" ht="13" x14ac:dyDescent="0.3">
      <c r="A45" s="130"/>
      <c r="B45" s="130"/>
      <c r="C45" s="130"/>
      <c r="D45" s="127">
        <f t="shared" si="0"/>
        <v>0</v>
      </c>
      <c r="E45" s="121"/>
      <c r="F45" s="121"/>
      <c r="G45" s="127">
        <f t="shared" si="1"/>
        <v>0</v>
      </c>
    </row>
    <row r="46" spans="1:7" ht="13" x14ac:dyDescent="0.3">
      <c r="A46" s="130"/>
      <c r="B46" s="130"/>
      <c r="C46" s="130"/>
      <c r="D46" s="127">
        <f t="shared" si="0"/>
        <v>0</v>
      </c>
      <c r="E46" s="121"/>
      <c r="F46" s="121"/>
      <c r="G46" s="127">
        <f t="shared" si="1"/>
        <v>0</v>
      </c>
    </row>
    <row r="47" spans="1:7" ht="13" x14ac:dyDescent="0.3">
      <c r="A47" s="130"/>
      <c r="B47" s="130"/>
      <c r="C47" s="130"/>
      <c r="D47" s="127">
        <f t="shared" si="0"/>
        <v>0</v>
      </c>
      <c r="E47" s="121"/>
      <c r="F47" s="121"/>
      <c r="G47" s="127">
        <f t="shared" si="1"/>
        <v>0</v>
      </c>
    </row>
    <row r="48" spans="1:7" ht="13" x14ac:dyDescent="0.3">
      <c r="A48" s="130"/>
      <c r="B48" s="130"/>
      <c r="C48" s="130"/>
      <c r="D48" s="127">
        <f t="shared" si="0"/>
        <v>0</v>
      </c>
      <c r="E48" s="121"/>
      <c r="F48" s="121"/>
      <c r="G48" s="127">
        <f t="shared" si="1"/>
        <v>0</v>
      </c>
    </row>
    <row r="49" spans="1:7" ht="13" x14ac:dyDescent="0.3">
      <c r="A49" s="130"/>
      <c r="B49" s="130"/>
      <c r="C49" s="130"/>
      <c r="D49" s="127">
        <f t="shared" si="0"/>
        <v>0</v>
      </c>
      <c r="E49" s="121"/>
      <c r="F49" s="121"/>
      <c r="G49" s="127">
        <f t="shared" si="1"/>
        <v>0</v>
      </c>
    </row>
    <row r="50" spans="1:7" ht="13.5" thickBot="1" x14ac:dyDescent="0.35">
      <c r="A50" s="130"/>
      <c r="B50" s="130"/>
      <c r="C50" s="130"/>
      <c r="D50" s="128">
        <f t="shared" si="0"/>
        <v>0</v>
      </c>
      <c r="E50" s="121"/>
      <c r="F50" s="121"/>
      <c r="G50" s="127">
        <f t="shared" si="1"/>
        <v>0</v>
      </c>
    </row>
    <row r="51" spans="1:7" s="137" customFormat="1" ht="25.5" customHeight="1" thickBot="1" x14ac:dyDescent="0.35">
      <c r="A51" s="138" t="s">
        <v>86</v>
      </c>
      <c r="B51" s="138"/>
      <c r="C51" s="138"/>
      <c r="D51" s="138">
        <f>SUM(D3:D50)</f>
        <v>0</v>
      </c>
      <c r="E51" s="138">
        <f t="shared" ref="E51:F51" si="2">SUM(E3:E50)</f>
        <v>0</v>
      </c>
      <c r="F51" s="138">
        <f t="shared" si="2"/>
        <v>0</v>
      </c>
      <c r="G51" s="138">
        <f>SUM(D51:F51)</f>
        <v>0</v>
      </c>
    </row>
    <row r="52" spans="1:7" x14ac:dyDescent="0.3">
      <c r="D52" s="129"/>
      <c r="E52" s="129"/>
      <c r="F52" s="129"/>
      <c r="G52" s="129"/>
    </row>
    <row r="53" spans="1:7" x14ac:dyDescent="0.3">
      <c r="D53" s="129"/>
      <c r="E53" s="129"/>
      <c r="F53" s="129"/>
      <c r="G53" s="129"/>
    </row>
    <row r="54" spans="1:7" x14ac:dyDescent="0.3">
      <c r="D54" s="129"/>
      <c r="E54" s="129"/>
      <c r="F54" s="129"/>
      <c r="G54" s="129"/>
    </row>
    <row r="55" spans="1:7" x14ac:dyDescent="0.3">
      <c r="D55" s="129"/>
      <c r="E55" s="129"/>
      <c r="F55" s="129"/>
      <c r="G55" s="129"/>
    </row>
    <row r="56" spans="1:7" x14ac:dyDescent="0.3">
      <c r="D56" s="129"/>
      <c r="E56" s="129"/>
      <c r="F56" s="129"/>
      <c r="G56" s="129"/>
    </row>
    <row r="57" spans="1:7" x14ac:dyDescent="0.3">
      <c r="D57" s="129"/>
      <c r="E57" s="129"/>
      <c r="F57" s="129"/>
      <c r="G57" s="129"/>
    </row>
    <row r="58" spans="1:7" x14ac:dyDescent="0.3">
      <c r="D58" s="129"/>
      <c r="E58" s="129"/>
      <c r="F58" s="129"/>
      <c r="G58" s="129"/>
    </row>
    <row r="59" spans="1:7" x14ac:dyDescent="0.3">
      <c r="D59" s="129"/>
      <c r="E59" s="129"/>
      <c r="F59" s="129"/>
      <c r="G59" s="129"/>
    </row>
    <row r="60" spans="1:7" x14ac:dyDescent="0.3">
      <c r="D60" s="129"/>
      <c r="E60" s="129"/>
      <c r="F60" s="129"/>
      <c r="G60" s="129"/>
    </row>
    <row r="61" spans="1:7" x14ac:dyDescent="0.3">
      <c r="D61" s="129"/>
      <c r="E61" s="129"/>
      <c r="F61" s="129"/>
      <c r="G61" s="129"/>
    </row>
    <row r="62" spans="1:7" x14ac:dyDescent="0.3">
      <c r="D62" s="129"/>
      <c r="E62" s="129"/>
      <c r="F62" s="129"/>
      <c r="G62" s="129"/>
    </row>
    <row r="63" spans="1:7" x14ac:dyDescent="0.3">
      <c r="D63" s="129"/>
      <c r="E63" s="129"/>
      <c r="F63" s="129"/>
      <c r="G63" s="129"/>
    </row>
    <row r="64" spans="1:7" x14ac:dyDescent="0.3">
      <c r="D64" s="129"/>
      <c r="E64" s="129"/>
      <c r="F64" s="129"/>
      <c r="G64" s="129"/>
    </row>
    <row r="65" spans="4:7" x14ac:dyDescent="0.3">
      <c r="D65" s="129"/>
      <c r="E65" s="129"/>
      <c r="F65" s="129"/>
      <c r="G65" s="129"/>
    </row>
    <row r="66" spans="4:7" x14ac:dyDescent="0.3">
      <c r="D66" s="129"/>
      <c r="E66" s="129"/>
      <c r="F66" s="129"/>
      <c r="G66" s="129"/>
    </row>
    <row r="67" spans="4:7" x14ac:dyDescent="0.3">
      <c r="D67" s="129"/>
      <c r="E67" s="129"/>
      <c r="F67" s="129"/>
      <c r="G67" s="129"/>
    </row>
    <row r="68" spans="4:7" x14ac:dyDescent="0.3">
      <c r="D68" s="129"/>
      <c r="E68" s="129"/>
      <c r="F68" s="129"/>
      <c r="G68" s="129"/>
    </row>
    <row r="69" spans="4:7" x14ac:dyDescent="0.3">
      <c r="D69" s="129"/>
      <c r="E69" s="129"/>
      <c r="F69" s="129"/>
      <c r="G69" s="129"/>
    </row>
    <row r="70" spans="4:7" x14ac:dyDescent="0.3">
      <c r="D70" s="129"/>
      <c r="E70" s="129"/>
      <c r="F70" s="129"/>
      <c r="G70" s="129"/>
    </row>
    <row r="71" spans="4:7" x14ac:dyDescent="0.3">
      <c r="D71" s="129"/>
      <c r="E71" s="129"/>
      <c r="F71" s="129"/>
      <c r="G71" s="129"/>
    </row>
    <row r="72" spans="4:7" x14ac:dyDescent="0.3">
      <c r="D72" s="129"/>
      <c r="E72" s="129"/>
      <c r="F72" s="129"/>
      <c r="G72" s="129"/>
    </row>
    <row r="73" spans="4:7" x14ac:dyDescent="0.3">
      <c r="D73" s="129"/>
      <c r="E73" s="129"/>
      <c r="F73" s="129"/>
      <c r="G73" s="129"/>
    </row>
    <row r="74" spans="4:7" x14ac:dyDescent="0.3">
      <c r="D74" s="129"/>
      <c r="E74" s="129"/>
      <c r="F74" s="129"/>
      <c r="G74" s="129"/>
    </row>
    <row r="75" spans="4:7" x14ac:dyDescent="0.3">
      <c r="D75" s="129"/>
      <c r="E75" s="129"/>
      <c r="F75" s="129"/>
      <c r="G75" s="129"/>
    </row>
    <row r="76" spans="4:7" x14ac:dyDescent="0.3">
      <c r="D76" s="129"/>
      <c r="E76" s="129"/>
      <c r="F76" s="129"/>
      <c r="G76" s="129"/>
    </row>
    <row r="77" spans="4:7" x14ac:dyDescent="0.3">
      <c r="D77" s="129"/>
      <c r="E77" s="129"/>
      <c r="F77" s="129"/>
      <c r="G77" s="129"/>
    </row>
    <row r="78" spans="4:7" x14ac:dyDescent="0.3">
      <c r="D78" s="129"/>
      <c r="E78" s="129"/>
      <c r="F78" s="129"/>
      <c r="G78" s="129"/>
    </row>
    <row r="79" spans="4:7" x14ac:dyDescent="0.3">
      <c r="D79" s="129"/>
      <c r="E79" s="129"/>
      <c r="F79" s="129"/>
      <c r="G79" s="129"/>
    </row>
    <row r="80" spans="4:7" x14ac:dyDescent="0.3">
      <c r="D80" s="129"/>
      <c r="E80" s="129"/>
      <c r="F80" s="129"/>
      <c r="G80" s="129"/>
    </row>
    <row r="81" spans="4:7" x14ac:dyDescent="0.3">
      <c r="D81" s="129"/>
      <c r="E81" s="129"/>
      <c r="F81" s="129"/>
      <c r="G81" s="129"/>
    </row>
    <row r="82" spans="4:7" x14ac:dyDescent="0.3">
      <c r="D82" s="129"/>
      <c r="E82" s="129"/>
      <c r="F82" s="129"/>
      <c r="G82" s="129"/>
    </row>
    <row r="83" spans="4:7" x14ac:dyDescent="0.3">
      <c r="D83" s="129"/>
      <c r="E83" s="129"/>
      <c r="F83" s="129"/>
      <c r="G83" s="129"/>
    </row>
    <row r="84" spans="4:7" x14ac:dyDescent="0.3">
      <c r="D84" s="129"/>
      <c r="E84" s="129"/>
      <c r="F84" s="129"/>
      <c r="G84" s="129"/>
    </row>
    <row r="85" spans="4:7" x14ac:dyDescent="0.3">
      <c r="D85" s="129"/>
      <c r="E85" s="129"/>
      <c r="F85" s="129"/>
      <c r="G85" s="129"/>
    </row>
    <row r="86" spans="4:7" x14ac:dyDescent="0.3">
      <c r="D86" s="129"/>
      <c r="E86" s="129"/>
      <c r="F86" s="129"/>
      <c r="G86" s="129"/>
    </row>
    <row r="87" spans="4:7" x14ac:dyDescent="0.3">
      <c r="D87" s="129"/>
      <c r="E87" s="129"/>
      <c r="F87" s="129"/>
      <c r="G87" s="129"/>
    </row>
    <row r="88" spans="4:7" x14ac:dyDescent="0.3">
      <c r="D88" s="129"/>
      <c r="E88" s="129"/>
      <c r="F88" s="129"/>
      <c r="G88" s="129"/>
    </row>
    <row r="89" spans="4:7" x14ac:dyDescent="0.3">
      <c r="D89" s="129"/>
      <c r="E89" s="129"/>
      <c r="F89" s="129"/>
      <c r="G89" s="129"/>
    </row>
    <row r="90" spans="4:7" x14ac:dyDescent="0.3">
      <c r="D90" s="129"/>
      <c r="E90" s="129"/>
      <c r="F90" s="129"/>
      <c r="G90" s="129"/>
    </row>
    <row r="91" spans="4:7" x14ac:dyDescent="0.3">
      <c r="D91" s="129"/>
      <c r="E91" s="129"/>
      <c r="F91" s="129"/>
      <c r="G91" s="129"/>
    </row>
    <row r="92" spans="4:7" x14ac:dyDescent="0.3">
      <c r="D92" s="129"/>
      <c r="E92" s="129"/>
      <c r="F92" s="129"/>
      <c r="G92" s="129"/>
    </row>
    <row r="93" spans="4:7" x14ac:dyDescent="0.3">
      <c r="D93" s="129"/>
      <c r="E93" s="129"/>
      <c r="F93" s="129"/>
      <c r="G93" s="129"/>
    </row>
    <row r="94" spans="4:7" x14ac:dyDescent="0.3">
      <c r="D94" s="129"/>
      <c r="E94" s="129"/>
      <c r="F94" s="129"/>
      <c r="G94" s="129"/>
    </row>
    <row r="95" spans="4:7" x14ac:dyDescent="0.3">
      <c r="D95" s="129"/>
      <c r="E95" s="129"/>
      <c r="F95" s="129"/>
      <c r="G95" s="129"/>
    </row>
    <row r="96" spans="4:7" x14ac:dyDescent="0.3">
      <c r="D96" s="129"/>
      <c r="E96" s="129"/>
      <c r="F96" s="129"/>
      <c r="G96" s="129"/>
    </row>
    <row r="97" spans="4:7" x14ac:dyDescent="0.3">
      <c r="D97" s="129"/>
      <c r="E97" s="129"/>
      <c r="F97" s="129"/>
      <c r="G97" s="129"/>
    </row>
    <row r="98" spans="4:7" x14ac:dyDescent="0.3">
      <c r="D98" s="129"/>
      <c r="E98" s="129"/>
      <c r="F98" s="129"/>
      <c r="G98" s="129"/>
    </row>
    <row r="99" spans="4:7" x14ac:dyDescent="0.3">
      <c r="D99" s="129"/>
      <c r="E99" s="129"/>
      <c r="F99" s="129"/>
      <c r="G99" s="129"/>
    </row>
    <row r="100" spans="4:7" x14ac:dyDescent="0.3">
      <c r="D100" s="129"/>
      <c r="E100" s="129"/>
      <c r="F100" s="129"/>
      <c r="G100" s="129"/>
    </row>
    <row r="101" spans="4:7" x14ac:dyDescent="0.3">
      <c r="D101" s="129"/>
      <c r="E101" s="129"/>
      <c r="F101" s="129"/>
      <c r="G101" s="129"/>
    </row>
    <row r="102" spans="4:7" x14ac:dyDescent="0.3">
      <c r="D102" s="129"/>
      <c r="E102" s="129"/>
      <c r="F102" s="129"/>
      <c r="G102" s="129"/>
    </row>
    <row r="103" spans="4:7" x14ac:dyDescent="0.3">
      <c r="D103" s="129"/>
      <c r="E103" s="129"/>
      <c r="F103" s="129"/>
      <c r="G103" s="129"/>
    </row>
    <row r="104" spans="4:7" x14ac:dyDescent="0.3">
      <c r="D104" s="129"/>
      <c r="E104" s="129"/>
      <c r="F104" s="129"/>
      <c r="G104" s="129"/>
    </row>
    <row r="105" spans="4:7" x14ac:dyDescent="0.3">
      <c r="D105" s="129"/>
      <c r="E105" s="129"/>
      <c r="F105" s="129"/>
      <c r="G105" s="129"/>
    </row>
    <row r="106" spans="4:7" x14ac:dyDescent="0.3">
      <c r="D106" s="129"/>
      <c r="E106" s="129"/>
      <c r="F106" s="129"/>
      <c r="G106" s="129"/>
    </row>
    <row r="107" spans="4:7" x14ac:dyDescent="0.3">
      <c r="D107" s="129"/>
      <c r="E107" s="129"/>
      <c r="F107" s="129"/>
      <c r="G107" s="129"/>
    </row>
    <row r="108" spans="4:7" x14ac:dyDescent="0.3">
      <c r="D108" s="129"/>
      <c r="E108" s="129"/>
      <c r="F108" s="129"/>
      <c r="G108" s="129"/>
    </row>
    <row r="109" spans="4:7" x14ac:dyDescent="0.3">
      <c r="D109" s="129"/>
      <c r="E109" s="129"/>
      <c r="F109" s="129"/>
      <c r="G109" s="129"/>
    </row>
    <row r="110" spans="4:7" x14ac:dyDescent="0.3">
      <c r="D110" s="129"/>
      <c r="E110" s="129"/>
      <c r="F110" s="129"/>
      <c r="G110" s="129"/>
    </row>
    <row r="111" spans="4:7" x14ac:dyDescent="0.3">
      <c r="D111" s="129"/>
      <c r="E111" s="129"/>
      <c r="F111" s="129"/>
      <c r="G111" s="129"/>
    </row>
    <row r="112" spans="4:7" x14ac:dyDescent="0.3">
      <c r="D112" s="129"/>
      <c r="E112" s="129"/>
      <c r="F112" s="129"/>
      <c r="G112" s="129"/>
    </row>
    <row r="113" spans="4:7" x14ac:dyDescent="0.3">
      <c r="D113" s="129"/>
      <c r="E113" s="129"/>
      <c r="F113" s="129"/>
      <c r="G113" s="129"/>
    </row>
    <row r="114" spans="4:7" x14ac:dyDescent="0.3">
      <c r="D114" s="129"/>
      <c r="E114" s="129"/>
      <c r="F114" s="129"/>
      <c r="G114" s="129"/>
    </row>
    <row r="115" spans="4:7" x14ac:dyDescent="0.3">
      <c r="D115" s="129"/>
      <c r="E115" s="129"/>
      <c r="F115" s="129"/>
      <c r="G115" s="129"/>
    </row>
    <row r="116" spans="4:7" x14ac:dyDescent="0.3">
      <c r="D116" s="129"/>
      <c r="E116" s="129"/>
      <c r="F116" s="129"/>
      <c r="G116" s="129"/>
    </row>
    <row r="117" spans="4:7" x14ac:dyDescent="0.3">
      <c r="D117" s="129"/>
      <c r="E117" s="129"/>
      <c r="F117" s="129"/>
      <c r="G117" s="129"/>
    </row>
    <row r="118" spans="4:7" x14ac:dyDescent="0.3">
      <c r="D118" s="129"/>
      <c r="E118" s="129"/>
      <c r="F118" s="129"/>
      <c r="G118" s="129"/>
    </row>
    <row r="119" spans="4:7" x14ac:dyDescent="0.3">
      <c r="D119" s="129"/>
      <c r="E119" s="129"/>
      <c r="F119" s="129"/>
      <c r="G119" s="129"/>
    </row>
    <row r="120" spans="4:7" x14ac:dyDescent="0.3">
      <c r="D120" s="129"/>
      <c r="E120" s="129"/>
      <c r="F120" s="129"/>
      <c r="G120" s="129"/>
    </row>
    <row r="121" spans="4:7" x14ac:dyDescent="0.3">
      <c r="D121" s="129"/>
      <c r="E121" s="129"/>
      <c r="F121" s="129"/>
      <c r="G121" s="129"/>
    </row>
    <row r="122" spans="4:7" x14ac:dyDescent="0.3">
      <c r="D122" s="129"/>
      <c r="E122" s="129"/>
      <c r="F122" s="129"/>
      <c r="G122" s="129"/>
    </row>
    <row r="123" spans="4:7" x14ac:dyDescent="0.3">
      <c r="D123" s="129"/>
      <c r="E123" s="129"/>
      <c r="F123" s="129"/>
      <c r="G123" s="129"/>
    </row>
    <row r="124" spans="4:7" x14ac:dyDescent="0.3">
      <c r="D124" s="129"/>
      <c r="E124" s="129"/>
      <c r="F124" s="129"/>
      <c r="G124" s="129"/>
    </row>
    <row r="125" spans="4:7" x14ac:dyDescent="0.3">
      <c r="D125" s="129"/>
      <c r="E125" s="129"/>
      <c r="F125" s="129"/>
      <c r="G125" s="129"/>
    </row>
    <row r="126" spans="4:7" x14ac:dyDescent="0.3">
      <c r="D126" s="129"/>
      <c r="E126" s="129"/>
      <c r="F126" s="129"/>
      <c r="G126" s="129"/>
    </row>
    <row r="127" spans="4:7" x14ac:dyDescent="0.3">
      <c r="D127" s="129"/>
      <c r="E127" s="129"/>
      <c r="F127" s="129"/>
      <c r="G127" s="129"/>
    </row>
    <row r="128" spans="4:7" x14ac:dyDescent="0.3">
      <c r="D128" s="129"/>
      <c r="E128" s="129"/>
      <c r="F128" s="129"/>
      <c r="G128" s="129"/>
    </row>
    <row r="129" spans="4:7" x14ac:dyDescent="0.3">
      <c r="D129" s="129"/>
      <c r="E129" s="129"/>
      <c r="F129" s="129"/>
      <c r="G129" s="129"/>
    </row>
    <row r="130" spans="4:7" x14ac:dyDescent="0.3">
      <c r="D130" s="129"/>
      <c r="E130" s="129"/>
      <c r="F130" s="129"/>
      <c r="G130" s="129"/>
    </row>
    <row r="131" spans="4:7" x14ac:dyDescent="0.3">
      <c r="D131" s="129"/>
      <c r="E131" s="129"/>
      <c r="F131" s="129"/>
      <c r="G131" s="129"/>
    </row>
    <row r="132" spans="4:7" x14ac:dyDescent="0.3">
      <c r="D132" s="129"/>
      <c r="E132" s="129"/>
      <c r="F132" s="129"/>
      <c r="G132" s="129"/>
    </row>
    <row r="133" spans="4:7" x14ac:dyDescent="0.3">
      <c r="D133" s="129"/>
      <c r="E133" s="129"/>
      <c r="F133" s="129"/>
      <c r="G133" s="129"/>
    </row>
    <row r="134" spans="4:7" x14ac:dyDescent="0.3">
      <c r="D134" s="129"/>
      <c r="E134" s="129"/>
      <c r="F134" s="129"/>
      <c r="G134" s="129"/>
    </row>
    <row r="135" spans="4:7" x14ac:dyDescent="0.3">
      <c r="D135" s="129"/>
      <c r="E135" s="129"/>
      <c r="F135" s="129"/>
      <c r="G135" s="129"/>
    </row>
    <row r="136" spans="4:7" x14ac:dyDescent="0.3">
      <c r="D136" s="129"/>
      <c r="E136" s="129"/>
      <c r="F136" s="129"/>
      <c r="G136" s="129"/>
    </row>
    <row r="137" spans="4:7" x14ac:dyDescent="0.3">
      <c r="D137" s="129"/>
      <c r="E137" s="129"/>
      <c r="F137" s="129"/>
      <c r="G137" s="129"/>
    </row>
    <row r="138" spans="4:7" x14ac:dyDescent="0.3">
      <c r="D138" s="129"/>
      <c r="E138" s="129"/>
      <c r="F138" s="129"/>
      <c r="G138" s="129"/>
    </row>
    <row r="139" spans="4:7" x14ac:dyDescent="0.3">
      <c r="D139" s="129"/>
      <c r="E139" s="129"/>
      <c r="F139" s="129"/>
      <c r="G139" s="129"/>
    </row>
    <row r="140" spans="4:7" x14ac:dyDescent="0.3">
      <c r="D140" s="129"/>
      <c r="E140" s="129"/>
      <c r="F140" s="129"/>
      <c r="G140" s="129"/>
    </row>
    <row r="141" spans="4:7" x14ac:dyDescent="0.3">
      <c r="D141" s="129"/>
      <c r="E141" s="129"/>
      <c r="F141" s="129"/>
      <c r="G141" s="129"/>
    </row>
    <row r="142" spans="4:7" x14ac:dyDescent="0.3">
      <c r="D142" s="129"/>
      <c r="E142" s="129"/>
      <c r="F142" s="129"/>
      <c r="G142" s="129"/>
    </row>
    <row r="143" spans="4:7" x14ac:dyDescent="0.3">
      <c r="D143" s="129"/>
      <c r="E143" s="129"/>
      <c r="F143" s="129"/>
      <c r="G143" s="129"/>
    </row>
    <row r="144" spans="4:7" x14ac:dyDescent="0.3">
      <c r="D144" s="129"/>
      <c r="E144" s="129"/>
      <c r="F144" s="129"/>
      <c r="G144" s="129"/>
    </row>
    <row r="145" spans="4:7" x14ac:dyDescent="0.3">
      <c r="D145" s="129"/>
      <c r="E145" s="129"/>
      <c r="F145" s="129"/>
      <c r="G145" s="129"/>
    </row>
    <row r="146" spans="4:7" x14ac:dyDescent="0.3">
      <c r="D146" s="129"/>
      <c r="E146" s="129"/>
      <c r="F146" s="129"/>
      <c r="G146" s="129"/>
    </row>
    <row r="147" spans="4:7" x14ac:dyDescent="0.3">
      <c r="D147" s="129"/>
      <c r="E147" s="129"/>
      <c r="F147" s="129"/>
      <c r="G147" s="129"/>
    </row>
    <row r="148" spans="4:7" x14ac:dyDescent="0.3">
      <c r="D148" s="129"/>
      <c r="E148" s="129"/>
      <c r="F148" s="129"/>
      <c r="G148" s="129"/>
    </row>
    <row r="149" spans="4:7" x14ac:dyDescent="0.3">
      <c r="D149" s="129"/>
      <c r="E149" s="129"/>
      <c r="F149" s="129"/>
      <c r="G149" s="129"/>
    </row>
    <row r="150" spans="4:7" x14ac:dyDescent="0.3">
      <c r="D150" s="129"/>
      <c r="E150" s="129"/>
      <c r="F150" s="129"/>
      <c r="G150" s="129"/>
    </row>
    <row r="151" spans="4:7" x14ac:dyDescent="0.3">
      <c r="D151" s="129"/>
      <c r="E151" s="129"/>
      <c r="F151" s="129"/>
      <c r="G151" s="129"/>
    </row>
    <row r="152" spans="4:7" x14ac:dyDescent="0.3">
      <c r="D152" s="129"/>
      <c r="E152" s="129"/>
      <c r="F152" s="129"/>
      <c r="G152" s="129"/>
    </row>
    <row r="153" spans="4:7" x14ac:dyDescent="0.3">
      <c r="D153" s="129"/>
      <c r="E153" s="129"/>
      <c r="F153" s="129"/>
      <c r="G153" s="129"/>
    </row>
    <row r="154" spans="4:7" x14ac:dyDescent="0.3">
      <c r="D154" s="129"/>
      <c r="E154" s="129"/>
      <c r="F154" s="129"/>
      <c r="G154" s="129"/>
    </row>
    <row r="155" spans="4:7" x14ac:dyDescent="0.3">
      <c r="D155" s="129"/>
      <c r="E155" s="129"/>
      <c r="F155" s="129"/>
      <c r="G155" s="129"/>
    </row>
    <row r="156" spans="4:7" x14ac:dyDescent="0.3">
      <c r="D156" s="129"/>
      <c r="E156" s="129"/>
      <c r="F156" s="129"/>
      <c r="G156" s="129"/>
    </row>
    <row r="157" spans="4:7" x14ac:dyDescent="0.3">
      <c r="D157" s="129"/>
      <c r="E157" s="129"/>
      <c r="F157" s="129"/>
      <c r="G157" s="129"/>
    </row>
    <row r="158" spans="4:7" x14ac:dyDescent="0.3">
      <c r="D158" s="129"/>
      <c r="E158" s="129"/>
      <c r="F158" s="129"/>
      <c r="G158" s="129"/>
    </row>
    <row r="159" spans="4:7" x14ac:dyDescent="0.3">
      <c r="D159" s="129"/>
      <c r="E159" s="129"/>
      <c r="F159" s="129"/>
      <c r="G159" s="129"/>
    </row>
    <row r="160" spans="4:7" x14ac:dyDescent="0.3">
      <c r="D160" s="129"/>
      <c r="E160" s="129"/>
      <c r="F160" s="129"/>
      <c r="G160" s="129"/>
    </row>
    <row r="161" spans="4:7" x14ac:dyDescent="0.3">
      <c r="D161" s="129"/>
      <c r="E161" s="129"/>
      <c r="F161" s="129"/>
      <c r="G161" s="129"/>
    </row>
    <row r="162" spans="4:7" x14ac:dyDescent="0.3">
      <c r="D162" s="129"/>
      <c r="E162" s="129"/>
      <c r="F162" s="129"/>
      <c r="G162" s="129"/>
    </row>
  </sheetData>
  <sheetProtection algorithmName="SHA-512" hashValue="cqNYATG8QTapJ8JtVoYuf4ats5DaNi3+Ocydmpgv0LXIB1xhhNDycTxFAeZWuxHn0MUi7qTMcfCu83xffsjxkw==" saltValue="dhlxBNf/1MCux3l8l7UhXQ==" spinCount="100000" sheet="1" objects="1" scenarios="1"/>
  <mergeCells count="1">
    <mergeCell ref="A1:G1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a0e0f4-f263-427a-80da-7f3591d32fb2">ZKQJ7CNJYW2Z-24-61</_dlc_DocId>
    <_dlc_DocIdUrl xmlns="baa0e0f4-f263-427a-80da-7f3591d32fb2">
      <Url>https://www.dpme.gov.za/advertisements/_layouts/15/DocIdRedir.aspx?ID=ZKQJ7CNJYW2Z-24-61</Url>
      <Description>ZKQJ7CNJYW2Z-24-61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1C3CB61E54C4698659FE08C59A5CC" ma:contentTypeVersion="1" ma:contentTypeDescription="Create a new document." ma:contentTypeScope="" ma:versionID="3b03d9677ed570c6422b2d78695929f9">
  <xsd:schema xmlns:xsd="http://www.w3.org/2001/XMLSchema" xmlns:xs="http://www.w3.org/2001/XMLSchema" xmlns:p="http://schemas.microsoft.com/office/2006/metadata/properties" xmlns:ns2="baa0e0f4-f263-427a-80da-7f3591d32fb2" targetNamespace="http://schemas.microsoft.com/office/2006/metadata/properties" ma:root="true" ma:fieldsID="bd1ad7222c9fae99921e61355fb3ea98" ns2:_=""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2A2B60-9E43-431B-92B3-4A1721AFDF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BC651-0D5E-4E4E-9D6F-8CACD15B857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845941-5307-4111-8936-402CC22F001C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baa0e0f4-f263-427a-80da-7f3591d32fb2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AC894EC-0BD0-438F-90B4-3842C95CA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0e0f4-f263-427a-80da-7f3591d32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Costing Sheet year 1 - 3 </vt:lpstr>
      <vt:lpstr>Costing Sheet  year 2</vt:lpstr>
      <vt:lpstr>Costing Sheet Year 3</vt:lpstr>
      <vt:lpstr>Overheads Costing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Pretorius</dc:creator>
  <cp:lastModifiedBy>Muthundinne Nethomboni, DPME</cp:lastModifiedBy>
  <cp:lastPrinted>2024-07-16T09:48:20Z</cp:lastPrinted>
  <dcterms:created xsi:type="dcterms:W3CDTF">2018-04-12T11:21:53Z</dcterms:created>
  <dcterms:modified xsi:type="dcterms:W3CDTF">2024-12-09T09:12:37Z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0x01010063D1C3CB61E54C4698659FE08C59A5CC</vt:lpwstr>
  </property>
  <property fmtid="{D5CDD505-2E9C-101B-9397-08002B2CF9AE}" pid="4" name="_dlc_DocIdItemGuid">
    <vt:lpwstr>8252add0-3c33-43c3-84ec-ec592df82952</vt:lpwstr>
  </property>
</Properties>
</file>