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T:\SCM\TENDERS\2024-25 Financial Year\DPME 01 2024-25  Cleaning and Hygien\"/>
    </mc:Choice>
  </mc:AlternateContent>
  <xr:revisionPtr revIDLastSave="0" documentId="8_{02CF65F4-8891-4E65-82E0-B760387348C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osting Sheet year 1 " sheetId="2" r:id="rId1"/>
    <sheet name="Costing Sheet  year 2" sheetId="4" r:id="rId2"/>
    <sheet name="Costing Sheet Year 3" sheetId="5" r:id="rId3"/>
    <sheet name="Overheads Costing 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4" l="1"/>
  <c r="E69" i="4" s="1"/>
  <c r="F57" i="4"/>
  <c r="F55" i="4"/>
  <c r="F54" i="4"/>
  <c r="D53" i="4"/>
  <c r="D52" i="4"/>
  <c r="F52" i="4" s="1"/>
  <c r="D51" i="4"/>
  <c r="F51" i="4" s="1"/>
  <c r="D50" i="4"/>
  <c r="D49" i="4"/>
  <c r="D48" i="4"/>
  <c r="D47" i="4"/>
  <c r="D46" i="4"/>
  <c r="D45" i="4"/>
  <c r="D44" i="4"/>
  <c r="D42" i="4"/>
  <c r="F42" i="4" s="1"/>
  <c r="F41" i="4"/>
  <c r="D41" i="4"/>
  <c r="D40" i="4"/>
  <c r="F40" i="4" s="1"/>
  <c r="D39" i="4"/>
  <c r="F39" i="4" s="1"/>
  <c r="D38" i="4"/>
  <c r="F38" i="4" s="1"/>
  <c r="F37" i="4"/>
  <c r="D37" i="4"/>
  <c r="F36" i="4"/>
  <c r="D35" i="4"/>
  <c r="F35" i="4" s="1"/>
  <c r="D34" i="4"/>
  <c r="F34" i="4" s="1"/>
  <c r="D33" i="4"/>
  <c r="F33" i="4" s="1"/>
  <c r="D27" i="4"/>
  <c r="F27" i="4" s="1"/>
  <c r="D26" i="4"/>
  <c r="F26" i="4" s="1"/>
  <c r="D25" i="4"/>
  <c r="F25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6" i="4"/>
  <c r="F6" i="4" s="1"/>
  <c r="D5" i="4"/>
  <c r="F5" i="4" s="1"/>
  <c r="D4" i="4"/>
  <c r="F4" i="4" s="1"/>
  <c r="F7" i="4" s="1"/>
  <c r="F58" i="4" l="1"/>
  <c r="F66" i="4" s="1"/>
  <c r="F54" i="2"/>
  <c r="D53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3" i="3"/>
  <c r="F69" i="4" l="1"/>
  <c r="B71" i="4" s="1"/>
  <c r="F67" i="4"/>
  <c r="F68" i="4" s="1"/>
  <c r="D51" i="3"/>
  <c r="D2" i="3" s="1"/>
  <c r="F57" i="2" s="1"/>
  <c r="F55" i="2"/>
  <c r="D16" i="2"/>
  <c r="F16" i="2" s="1"/>
  <c r="F36" i="2"/>
  <c r="D27" i="2"/>
  <c r="F27" i="2" s="1"/>
  <c r="D26" i="2" l="1"/>
  <c r="F26" i="2" s="1"/>
  <c r="D25" i="2"/>
  <c r="F25" i="2" s="1"/>
  <c r="D24" i="2"/>
  <c r="F24" i="2" s="1"/>
  <c r="D22" i="2"/>
  <c r="F22" i="2" s="1"/>
  <c r="D21" i="2"/>
  <c r="F21" i="2" s="1"/>
  <c r="D13" i="2"/>
  <c r="F13" i="2" s="1"/>
  <c r="D14" i="2"/>
  <c r="F14" i="2" s="1"/>
  <c r="D15" i="2"/>
  <c r="F15" i="2" s="1"/>
  <c r="D17" i="2"/>
  <c r="F17" i="2" s="1"/>
  <c r="D18" i="2"/>
  <c r="F18" i="2" s="1"/>
  <c r="D19" i="2"/>
  <c r="F19" i="2" s="1"/>
  <c r="D20" i="2"/>
  <c r="F20" i="2" s="1"/>
  <c r="D23" i="2"/>
  <c r="F23" i="2" s="1"/>
  <c r="D12" i="2"/>
  <c r="F12" i="2" s="1"/>
  <c r="E68" i="2"/>
  <c r="E69" i="2" s="1"/>
  <c r="D52" i="2"/>
  <c r="F52" i="2" s="1"/>
  <c r="D51" i="2"/>
  <c r="F51" i="2" s="1"/>
  <c r="D50" i="2"/>
  <c r="D49" i="2"/>
  <c r="D48" i="2"/>
  <c r="D47" i="2"/>
  <c r="D46" i="2"/>
  <c r="D45" i="2"/>
  <c r="D44" i="2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5" i="2"/>
  <c r="F35" i="2" s="1"/>
  <c r="D34" i="2"/>
  <c r="F34" i="2" s="1"/>
  <c r="D33" i="2"/>
  <c r="F33" i="2" s="1"/>
  <c r="D6" i="2"/>
  <c r="F6" i="2" s="1"/>
  <c r="D5" i="2"/>
  <c r="D4" i="2"/>
  <c r="F4" i="2" l="1"/>
  <c r="F7" i="2" s="1"/>
  <c r="F58" i="2"/>
  <c r="F66" i="2" s="1"/>
  <c r="F67" i="2" s="1"/>
  <c r="F68" i="2" s="1"/>
  <c r="F69" i="2" l="1"/>
  <c r="B7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Mohlotsane</author>
  </authors>
  <commentList>
    <comment ref="F59" authorId="0" shapeId="0" xr:uid="{A799ECC2-8C26-4472-B4DC-A371830F5F33}">
      <text>
        <r>
          <rPr>
            <b/>
            <sz val="9"/>
            <color indexed="81"/>
            <rFont val="Tahoma"/>
            <charset val="1"/>
          </rPr>
          <t>Martha Mohlotsane:</t>
        </r>
        <r>
          <rPr>
            <sz val="9"/>
            <color indexed="81"/>
            <rFont val="Tahoma"/>
            <charset val="1"/>
          </rPr>
          <t xml:space="preserve">
information taken from annexure B4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Mohlotsane</author>
  </authors>
  <commentList>
    <comment ref="F59" authorId="0" shapeId="0" xr:uid="{B0F6FB13-DBF0-4EDE-BA86-13195C620E53}">
      <text>
        <r>
          <rPr>
            <b/>
            <sz val="9"/>
            <color indexed="81"/>
            <rFont val="Tahoma"/>
            <charset val="1"/>
          </rPr>
          <t>Martha Mohlotsane:</t>
        </r>
        <r>
          <rPr>
            <sz val="9"/>
            <color indexed="81"/>
            <rFont val="Tahoma"/>
            <charset val="1"/>
          </rPr>
          <t xml:space="preserve">
information taken from annexure B4</t>
        </r>
      </text>
    </comment>
  </commentList>
</comments>
</file>

<file path=xl/sharedStrings.xml><?xml version="1.0" encoding="utf-8"?>
<sst xmlns="http://schemas.openxmlformats.org/spreadsheetml/2006/main" count="172" uniqueCount="86">
  <si>
    <t>Food Service Aid</t>
  </si>
  <si>
    <t>GS</t>
  </si>
  <si>
    <t>JR</t>
  </si>
  <si>
    <t>TOTAL</t>
  </si>
  <si>
    <t>Hand paper Towel (Pack of 6 rolls)</t>
  </si>
  <si>
    <t>Toilet Paper white single ply (Per 48 rolls)</t>
  </si>
  <si>
    <t>Sanitizer bags for sanitary bins (Per refill)</t>
  </si>
  <si>
    <t>Dishwashing liquid (Per 5 L)</t>
  </si>
  <si>
    <t>Thick bleach (Per 5 L)</t>
  </si>
  <si>
    <t>Monthly Unit cost
(VAT Incl.)</t>
  </si>
  <si>
    <t>Required Units</t>
  </si>
  <si>
    <t>Total Monthly Cost
(Vat Incl.)</t>
  </si>
  <si>
    <t>Bid Price Year 1</t>
  </si>
  <si>
    <t>Bid Price Year 2</t>
  </si>
  <si>
    <t>Bid Price year 3</t>
  </si>
  <si>
    <t>Escl. % Staff</t>
  </si>
  <si>
    <t>Esc. % Supplies</t>
  </si>
  <si>
    <t>Annual Staff cost</t>
  </si>
  <si>
    <t>Bid Price (SBD 1) Incl. 15% VAT</t>
  </si>
  <si>
    <t>Annual escalations</t>
  </si>
  <si>
    <t>Monthly requirement (indicative - supplier will be paid based on actual usage)</t>
  </si>
  <si>
    <t>Handy andy (Per 5 L)</t>
  </si>
  <si>
    <t>Pine Gel (Per 5L)</t>
  </si>
  <si>
    <t>Transparent plastic refuse bags big (Per pack of 20)</t>
  </si>
  <si>
    <t>Transparent plastic refuse bags medium (Per pack of 20)</t>
  </si>
  <si>
    <t>Toilet bowl cleaner (Per 5L)</t>
  </si>
  <si>
    <t>Floor polish (Per 5L)</t>
  </si>
  <si>
    <t>Furniture Polish(Per 5L)</t>
  </si>
  <si>
    <t>Air freshener liquid (Per 5L)</t>
  </si>
  <si>
    <t>Transparent waste bin refuse bags (Per pack 20)</t>
  </si>
  <si>
    <t>WHO accredited Disinfectant (Per 5L)</t>
  </si>
  <si>
    <t>ANNEXURE C: PRICING</t>
  </si>
  <si>
    <r>
      <t>Name of company: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</si>
  <si>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>Name of signatory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</si>
  <si>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 xml:space="preserve">Date: </t>
    </r>
    <r>
      <rPr>
        <u/>
        <sz val="10"/>
        <color theme="1"/>
        <rFont val="Calibri"/>
        <family val="2"/>
      </rPr>
      <t>……………………………………………………………………………………</t>
    </r>
  </si>
  <si>
    <t xml:space="preserve">Hand Paper Towel Dispenser (Bathrooms) </t>
  </si>
  <si>
    <t xml:space="preserve">Hand Paper Towel Dispenser (Kitchen ) </t>
  </si>
  <si>
    <t xml:space="preserve">Hand Soap Dispenser - 800ml   (Bathrooms) </t>
  </si>
  <si>
    <t xml:space="preserve">Soap Dispensers 800ml (Kitchen) </t>
  </si>
  <si>
    <t xml:space="preserve">Sanitary Bag Dispenser (50's) </t>
  </si>
  <si>
    <t>Seat Sanitiser Dispenser 400ml</t>
  </si>
  <si>
    <t xml:space="preserve">Toilet Brush Set </t>
  </si>
  <si>
    <t xml:space="preserve">Urinal Dispensers </t>
  </si>
  <si>
    <t xml:space="preserve">Condom Dispensers </t>
  </si>
  <si>
    <t xml:space="preserve">Hand Sanitiser Dispenser (1000ml) </t>
  </si>
  <si>
    <t xml:space="preserve">Pedal Bins - 15L ( Red) </t>
  </si>
  <si>
    <t>Hand soap 800ml  (white foam)  (Per refill)</t>
  </si>
  <si>
    <t>Air freshener  75ml (Per refill)</t>
  </si>
  <si>
    <t>Urinals Sanitizer  (Per refill)</t>
  </si>
  <si>
    <t>Toilet seat spray sanitiser 400ml  (Per refill)</t>
  </si>
  <si>
    <t xml:space="preserve">Air Freshner Dispenser (75ml) </t>
  </si>
  <si>
    <t xml:space="preserve">3 Tier Toilet roll Holders  </t>
  </si>
  <si>
    <t>Waste Bins 27L</t>
  </si>
  <si>
    <t xml:space="preserve">Sanitary Bins 12L  (Infra red- Touch Free) </t>
  </si>
  <si>
    <t xml:space="preserve">Hygiene Consumebles </t>
  </si>
  <si>
    <t xml:space="preserve">Cleaning Chemicals </t>
  </si>
  <si>
    <t xml:space="preserve">Cleaning Equipments  (All Equipments) </t>
  </si>
  <si>
    <t xml:space="preserve">Staff cost per month (A) </t>
  </si>
  <si>
    <t xml:space="preserve">Liquid Dish washing Dispenser Top Up 800ml  ( Kitchen) </t>
  </si>
  <si>
    <t xml:space="preserve"> Hygiene Equipment  (Rental) Standard White </t>
  </si>
  <si>
    <t xml:space="preserve">Description </t>
  </si>
  <si>
    <t xml:space="preserve">Quantity </t>
  </si>
  <si>
    <t xml:space="preserve">Price </t>
  </si>
  <si>
    <t xml:space="preserve">Overheads - Provide detail costing breakdown  </t>
  </si>
  <si>
    <t xml:space="preserve">Overheads - Complete detail costing sheet </t>
  </si>
  <si>
    <t>Hi - Stripper (Per 5 L)</t>
  </si>
  <si>
    <t>240L colour coded recycling bins marked: (Paper, Plastic, Glass and Tins per building)</t>
  </si>
  <si>
    <t>Fully inclusive resource cost for all deliverables (B3)</t>
  </si>
  <si>
    <t>Travel and subsistence cost</t>
  </si>
  <si>
    <t>Printing / stationery cost</t>
  </si>
  <si>
    <r>
      <t>Monthly Deep cleaning of Basement, Kitchen and ablutions facilities (3442 m</t>
    </r>
    <r>
      <rPr>
        <sz val="10"/>
        <rFont val="Calibri"/>
        <family val="2"/>
      </rPr>
      <t>²</t>
    </r>
    <r>
      <rPr>
        <i/>
        <sz val="12"/>
        <rFont val="Calibri"/>
        <family val="2"/>
      </rPr>
      <t>)</t>
    </r>
  </si>
  <si>
    <t>Communication cost</t>
  </si>
  <si>
    <t>R (Incl. VAT)</t>
  </si>
  <si>
    <t xml:space="preserve">Costing of Proposal Services </t>
  </si>
  <si>
    <t xml:space="preserve">Cost per month (Hygiene Rental, Hygiene Consumables, Cleaning equipments &amp; Overheads </t>
  </si>
  <si>
    <r>
      <t>Signature of bidder:</t>
    </r>
    <r>
      <rPr>
        <u/>
        <sz val="10"/>
        <color theme="1"/>
        <rFont val="Calibri"/>
        <family val="2"/>
      </rPr>
      <t>……………………………..……………………………………………………………</t>
    </r>
  </si>
  <si>
    <t>Team leaders</t>
  </si>
  <si>
    <t>Monthly requirements</t>
  </si>
  <si>
    <t>Cleaners</t>
  </si>
  <si>
    <t xml:space="preserve">Cost per month (Hygiene Rental, Hygiene Consumebles, Cleaning equipments &amp;  Overheads) </t>
  </si>
  <si>
    <r>
      <t>Quartely Deep Cleaning Of Caperts and Tiles (3295 m</t>
    </r>
    <r>
      <rPr>
        <sz val="10"/>
        <rFont val="Calibri"/>
        <family val="2"/>
      </rPr>
      <t>²</t>
    </r>
    <r>
      <rPr>
        <i/>
        <sz val="10"/>
        <rFont val="Calibri"/>
        <family val="2"/>
      </rPr>
      <t>)</t>
    </r>
  </si>
  <si>
    <t>Hygiene Consumables (SABS APPROVED CHEMICALS)</t>
  </si>
  <si>
    <t>Cleaning Chemicals (SABS APPROVED CHEMICALS)</t>
  </si>
  <si>
    <r>
      <t>Quartely Deep Cleaning Of Caperts and Tiles (3295 m</t>
    </r>
    <r>
      <rPr>
        <sz val="10"/>
        <rFont val="Calibri"/>
        <family val="2"/>
      </rPr>
      <t>²</t>
    </r>
    <r>
      <rPr>
        <i/>
        <sz val="10"/>
        <rFont val="Calibri"/>
        <family val="2"/>
      </rPr>
      <t>)</t>
    </r>
    <r>
      <rPr>
        <b/>
        <i/>
        <sz val="10"/>
        <rFont val="Calibri"/>
        <family val="2"/>
      </rPr>
      <t>(cost must cover 36 months)</t>
    </r>
  </si>
  <si>
    <r>
      <t>Monthly Deep cleaning of Basement, Kitchen and ablutions facilities (3442 m</t>
    </r>
    <r>
      <rPr>
        <sz val="10"/>
        <rFont val="Calibri"/>
        <family val="2"/>
      </rPr>
      <t>²</t>
    </r>
    <r>
      <rPr>
        <i/>
        <sz val="12"/>
        <rFont val="Calibri"/>
        <family val="2"/>
      </rPr>
      <t>)</t>
    </r>
    <r>
      <rPr>
        <i/>
        <sz val="10"/>
        <rFont val="Calibri"/>
        <family val="2"/>
      </rPr>
      <t xml:space="preserve"> </t>
    </r>
    <r>
      <rPr>
        <b/>
        <i/>
        <sz val="10"/>
        <rFont val="Calibri"/>
        <family val="2"/>
      </rPr>
      <t>( cost must cover 36 months</t>
    </r>
    <r>
      <rPr>
        <i/>
        <sz val="10"/>
        <rFont val="Calibri"/>
        <family val="2"/>
      </rPr>
      <t>)</t>
    </r>
  </si>
  <si>
    <t>Handy andy/similar (Per 5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</si>
</sst>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1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color theme="1"/>
      <name val="Calibri"/>
      <family val="2"/>
    </font>
    <font>
      <u/>
      <sz val="10"/>
      <color theme="1"/>
      <name val="Calibri"/>
      <family val="2"/>
    </font>
    <font>
      <b/>
      <i/>
      <sz val="10"/>
      <name val="Calibri"/>
      <family val="2"/>
    </font>
    <font>
      <b/>
      <i/>
      <sz val="10"/>
      <color theme="1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4" fontId="2" fillId="0" borderId="1" xfId="1" applyNumberFormat="1" applyFont="1" applyBorder="1" applyAlignment="1" applyProtection="1">
      <alignment vertical="center"/>
    </xf>
    <xf numFmtId="43" fontId="2" fillId="0" borderId="1" xfId="1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164" fontId="2" fillId="3" borderId="1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43" fontId="3" fillId="3" borderId="1" xfId="0" applyNumberFormat="1" applyFont="1" applyFill="1" applyBorder="1" applyAlignment="1" applyProtection="1">
      <alignment vertical="center"/>
    </xf>
    <xf numFmtId="43" fontId="3" fillId="3" borderId="1" xfId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/>
    </xf>
    <xf numFmtId="44" fontId="4" fillId="3" borderId="0" xfId="2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vertical="center" wrapText="1"/>
    </xf>
    <xf numFmtId="164" fontId="6" fillId="5" borderId="1" xfId="1" applyNumberFormat="1" applyFont="1" applyFill="1" applyBorder="1" applyAlignment="1" applyProtection="1">
      <alignment vertical="center"/>
    </xf>
    <xf numFmtId="164" fontId="3" fillId="5" borderId="1" xfId="1" applyNumberFormat="1" applyFont="1" applyFill="1" applyBorder="1" applyAlignment="1" applyProtection="1">
      <alignment vertical="center"/>
    </xf>
    <xf numFmtId="43" fontId="3" fillId="5" borderId="1" xfId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164" fontId="2" fillId="0" borderId="5" xfId="1" applyNumberFormat="1" applyFont="1" applyBorder="1" applyAlignment="1" applyProtection="1">
      <alignment vertical="center"/>
    </xf>
    <xf numFmtId="43" fontId="2" fillId="0" borderId="5" xfId="1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43" fontId="2" fillId="6" borderId="1" xfId="1" applyFont="1" applyFill="1" applyBorder="1" applyAlignment="1" applyProtection="1">
      <alignment vertical="center"/>
    </xf>
    <xf numFmtId="164" fontId="9" fillId="6" borderId="1" xfId="1" applyNumberFormat="1" applyFont="1" applyFill="1" applyBorder="1" applyAlignment="1" applyProtection="1">
      <alignment vertical="center"/>
    </xf>
    <xf numFmtId="164" fontId="10" fillId="6" borderId="1" xfId="1" applyNumberFormat="1" applyFont="1" applyFill="1" applyBorder="1" applyAlignment="1" applyProtection="1">
      <alignment vertical="center"/>
    </xf>
    <xf numFmtId="165" fontId="0" fillId="0" borderId="0" xfId="0" applyNumberFormat="1"/>
    <xf numFmtId="165" fontId="0" fillId="0" borderId="5" xfId="0" applyNumberFormat="1" applyBorder="1"/>
    <xf numFmtId="165" fontId="0" fillId="0" borderId="10" xfId="0" applyNumberFormat="1" applyBorder="1"/>
    <xf numFmtId="0" fontId="3" fillId="0" borderId="11" xfId="0" applyFont="1" applyBorder="1"/>
    <xf numFmtId="0" fontId="3" fillId="0" borderId="12" xfId="0" applyFont="1" applyBorder="1"/>
    <xf numFmtId="165" fontId="4" fillId="0" borderId="14" xfId="0" applyNumberFormat="1" applyFont="1" applyBorder="1" applyAlignment="1">
      <alignment horizontal="center"/>
    </xf>
    <xf numFmtId="165" fontId="3" fillId="0" borderId="15" xfId="0" applyNumberFormat="1" applyFont="1" applyBorder="1"/>
    <xf numFmtId="165" fontId="0" fillId="0" borderId="16" xfId="0" applyNumberFormat="1" applyBorder="1"/>
    <xf numFmtId="0" fontId="2" fillId="7" borderId="1" xfId="0" applyFont="1" applyFill="1" applyBorder="1" applyAlignment="1" applyProtection="1">
      <alignment horizontal="center" vertical="center" wrapText="1"/>
    </xf>
    <xf numFmtId="43" fontId="2" fillId="7" borderId="1" xfId="1" applyFont="1" applyFill="1" applyBorder="1" applyAlignment="1" applyProtection="1">
      <alignment vertical="center"/>
    </xf>
    <xf numFmtId="43" fontId="3" fillId="7" borderId="1" xfId="1" applyFont="1" applyFill="1" applyBorder="1" applyAlignment="1" applyProtection="1">
      <alignment vertical="center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horizontal="center" vertical="center"/>
    </xf>
    <xf numFmtId="43" fontId="2" fillId="8" borderId="1" xfId="1" applyFont="1" applyFill="1" applyBorder="1" applyAlignment="1" applyProtection="1">
      <alignment vertical="center"/>
    </xf>
    <xf numFmtId="43" fontId="10" fillId="7" borderId="1" xfId="1" applyFont="1" applyFill="1" applyBorder="1" applyAlignment="1" applyProtection="1">
      <alignment vertical="center"/>
    </xf>
    <xf numFmtId="43" fontId="10" fillId="8" borderId="1" xfId="1" applyFont="1" applyFill="1" applyBorder="1" applyAlignment="1" applyProtection="1">
      <alignment vertical="center"/>
    </xf>
    <xf numFmtId="164" fontId="9" fillId="7" borderId="1" xfId="1" applyNumberFormat="1" applyFont="1" applyFill="1" applyBorder="1" applyAlignment="1" applyProtection="1">
      <alignment vertical="center"/>
    </xf>
    <xf numFmtId="164" fontId="10" fillId="7" borderId="1" xfId="1" applyNumberFormat="1" applyFont="1" applyFill="1" applyBorder="1" applyAlignment="1" applyProtection="1">
      <alignment vertical="center"/>
    </xf>
    <xf numFmtId="43" fontId="2" fillId="7" borderId="5" xfId="1" applyFont="1" applyFill="1" applyBorder="1" applyAlignment="1" applyProtection="1">
      <alignment vertical="center"/>
    </xf>
    <xf numFmtId="9" fontId="2" fillId="7" borderId="1" xfId="3" applyFont="1" applyFill="1" applyBorder="1" applyAlignment="1" applyProtection="1">
      <alignment vertical="center"/>
    </xf>
    <xf numFmtId="0" fontId="0" fillId="7" borderId="5" xfId="0" applyFill="1" applyBorder="1"/>
    <xf numFmtId="165" fontId="0" fillId="7" borderId="5" xfId="0" applyNumberFormat="1" applyFill="1" applyBorder="1"/>
    <xf numFmtId="0" fontId="0" fillId="7" borderId="1" xfId="0" applyFill="1" applyBorder="1"/>
    <xf numFmtId="165" fontId="0" fillId="9" borderId="13" xfId="0" applyNumberFormat="1" applyFill="1" applyBorder="1"/>
    <xf numFmtId="165" fontId="0" fillId="9" borderId="7" xfId="0" applyNumberFormat="1" applyFill="1" applyBorder="1"/>
    <xf numFmtId="0" fontId="3" fillId="3" borderId="1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3" fillId="3" borderId="19" xfId="0" applyFont="1" applyFill="1" applyBorder="1" applyAlignment="1" applyProtection="1">
      <alignment horizontal="left" vertical="top" wrapText="1"/>
    </xf>
    <xf numFmtId="0" fontId="6" fillId="3" borderId="6" xfId="0" applyFont="1" applyFill="1" applyBorder="1" applyAlignment="1" applyProtection="1">
      <alignment vertical="top" wrapText="1"/>
    </xf>
    <xf numFmtId="0" fontId="4" fillId="3" borderId="17" xfId="0" applyFont="1" applyFill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0" xfId="0" applyFont="1"/>
    <xf numFmtId="0" fontId="5" fillId="3" borderId="1" xfId="0" applyFont="1" applyFill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164" fontId="9" fillId="8" borderId="2" xfId="1" applyNumberFormat="1" applyFont="1" applyFill="1" applyBorder="1" applyAlignment="1" applyProtection="1">
      <alignment horizontal="center" vertical="center"/>
    </xf>
    <xf numFmtId="164" fontId="9" fillId="8" borderId="3" xfId="1" applyNumberFormat="1" applyFont="1" applyFill="1" applyBorder="1" applyAlignment="1" applyProtection="1">
      <alignment horizontal="center" vertical="center"/>
    </xf>
    <xf numFmtId="164" fontId="9" fillId="8" borderId="4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4" fontId="4" fillId="3" borderId="1" xfId="2" applyFont="1" applyFill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A7E8-662F-49C1-8768-BB8B51F9EC86}">
  <sheetPr>
    <tabColor rgb="FF92D050"/>
  </sheetPr>
  <dimension ref="A1:F80"/>
  <sheetViews>
    <sheetView tabSelected="1" zoomScale="120" zoomScaleNormal="120" workbookViewId="0">
      <selection activeCell="A44" sqref="A44"/>
    </sheetView>
  </sheetViews>
  <sheetFormatPr defaultColWidth="9.33203125" defaultRowHeight="13" x14ac:dyDescent="0.3"/>
  <cols>
    <col min="1" max="1" width="58.109375" style="17" customWidth="1"/>
    <col min="2" max="2" width="8.33203125" style="3" customWidth="1"/>
    <col min="3" max="3" width="9.6640625" style="3" customWidth="1"/>
    <col min="4" max="4" width="8.6640625" style="3" customWidth="1"/>
    <col min="5" max="5" width="18.6640625" style="3" customWidth="1"/>
    <col min="6" max="6" width="24.6640625" style="3" customWidth="1"/>
    <col min="7" max="16384" width="9.33203125" style="3"/>
  </cols>
  <sheetData>
    <row r="1" spans="1:6" ht="18.5" x14ac:dyDescent="0.3">
      <c r="A1" s="99" t="s">
        <v>31</v>
      </c>
      <c r="B1" s="100"/>
      <c r="C1" s="100"/>
      <c r="D1" s="100"/>
      <c r="E1" s="100"/>
      <c r="F1" s="101"/>
    </row>
    <row r="2" spans="1:6" x14ac:dyDescent="0.3">
      <c r="A2" s="94" t="s">
        <v>77</v>
      </c>
      <c r="B2" s="95" t="s">
        <v>10</v>
      </c>
      <c r="C2" s="95"/>
      <c r="D2" s="95"/>
      <c r="E2" s="94" t="s">
        <v>9</v>
      </c>
      <c r="F2" s="94" t="s">
        <v>11</v>
      </c>
    </row>
    <row r="3" spans="1:6" s="1" customFormat="1" ht="25.5" customHeight="1" x14ac:dyDescent="0.3">
      <c r="A3" s="94"/>
      <c r="B3" s="65" t="s">
        <v>1</v>
      </c>
      <c r="C3" s="65" t="s">
        <v>2</v>
      </c>
      <c r="D3" s="65" t="s">
        <v>3</v>
      </c>
      <c r="E3" s="94"/>
      <c r="F3" s="94"/>
    </row>
    <row r="4" spans="1:6" x14ac:dyDescent="0.3">
      <c r="A4" s="2" t="s">
        <v>76</v>
      </c>
      <c r="B4" s="4">
        <v>1</v>
      </c>
      <c r="C4" s="4">
        <v>1</v>
      </c>
      <c r="D4" s="4">
        <f>B4+C4</f>
        <v>2</v>
      </c>
      <c r="E4" s="49">
        <v>40000</v>
      </c>
      <c r="F4" s="5">
        <f>+E4*D4</f>
        <v>80000</v>
      </c>
    </row>
    <row r="5" spans="1:6" x14ac:dyDescent="0.3">
      <c r="A5" s="2" t="s">
        <v>0</v>
      </c>
      <c r="B5" s="4">
        <v>2</v>
      </c>
      <c r="C5" s="4">
        <v>0</v>
      </c>
      <c r="D5" s="4">
        <f t="shared" ref="D5:D6" si="0">B5+C5</f>
        <v>2</v>
      </c>
      <c r="E5" s="49"/>
      <c r="F5" s="5"/>
    </row>
    <row r="6" spans="1:6" x14ac:dyDescent="0.3">
      <c r="A6" s="2" t="s">
        <v>78</v>
      </c>
      <c r="B6" s="4">
        <v>4</v>
      </c>
      <c r="C6" s="4">
        <v>2</v>
      </c>
      <c r="D6" s="4">
        <f t="shared" si="0"/>
        <v>6</v>
      </c>
      <c r="E6" s="49"/>
      <c r="F6" s="5">
        <f>E6*D6</f>
        <v>0</v>
      </c>
    </row>
    <row r="7" spans="1:6" x14ac:dyDescent="0.3">
      <c r="A7" s="6" t="s">
        <v>57</v>
      </c>
      <c r="B7" s="7">
        <v>0</v>
      </c>
      <c r="C7" s="7">
        <v>0</v>
      </c>
      <c r="D7" s="8"/>
      <c r="E7" s="8"/>
      <c r="F7" s="9">
        <f>SUM(F4:F6)</f>
        <v>80000</v>
      </c>
    </row>
    <row r="8" spans="1:6" x14ac:dyDescent="0.3">
      <c r="A8" s="66"/>
      <c r="B8" s="67"/>
      <c r="C8" s="67"/>
      <c r="D8" s="67"/>
      <c r="E8" s="67"/>
      <c r="F8" s="68"/>
    </row>
    <row r="9" spans="1:6" ht="12.75" customHeight="1" x14ac:dyDescent="0.3">
      <c r="A9" s="94" t="s">
        <v>20</v>
      </c>
      <c r="B9" s="95" t="s">
        <v>10</v>
      </c>
      <c r="C9" s="95"/>
      <c r="D9" s="95"/>
      <c r="E9" s="94" t="s">
        <v>9</v>
      </c>
      <c r="F9" s="94" t="s">
        <v>11</v>
      </c>
    </row>
    <row r="10" spans="1:6" ht="25.5" customHeight="1" x14ac:dyDescent="0.3">
      <c r="A10" s="94"/>
      <c r="B10" s="65" t="s">
        <v>1</v>
      </c>
      <c r="C10" s="65" t="s">
        <v>2</v>
      </c>
      <c r="D10" s="65" t="s">
        <v>3</v>
      </c>
      <c r="E10" s="94"/>
      <c r="F10" s="94"/>
    </row>
    <row r="11" spans="1:6" ht="14.15" customHeight="1" x14ac:dyDescent="0.3">
      <c r="A11" s="18" t="s">
        <v>59</v>
      </c>
      <c r="B11" s="19"/>
      <c r="C11" s="19"/>
      <c r="D11" s="19"/>
      <c r="E11" s="20"/>
      <c r="F11" s="20"/>
    </row>
    <row r="12" spans="1:6" ht="15" customHeight="1" x14ac:dyDescent="0.3">
      <c r="A12" s="51" t="s">
        <v>35</v>
      </c>
      <c r="B12" s="52">
        <v>11</v>
      </c>
      <c r="C12" s="52">
        <v>11</v>
      </c>
      <c r="D12" s="52">
        <f>SUM(B12:C12)</f>
        <v>22</v>
      </c>
      <c r="E12" s="48"/>
      <c r="F12" s="53">
        <f>+E12*D12</f>
        <v>0</v>
      </c>
    </row>
    <row r="13" spans="1:6" ht="15" customHeight="1" x14ac:dyDescent="0.3">
      <c r="A13" s="51" t="s">
        <v>36</v>
      </c>
      <c r="B13" s="52">
        <v>5</v>
      </c>
      <c r="C13" s="52">
        <v>4</v>
      </c>
      <c r="D13" s="52">
        <f t="shared" ref="D13:D27" si="1">SUM(B13:C13)</f>
        <v>9</v>
      </c>
      <c r="E13" s="48"/>
      <c r="F13" s="53">
        <f t="shared" ref="F13:F27" si="2">+E13*D13</f>
        <v>0</v>
      </c>
    </row>
    <row r="14" spans="1:6" ht="15" customHeight="1" x14ac:dyDescent="0.3">
      <c r="A14" s="51" t="s">
        <v>37</v>
      </c>
      <c r="B14" s="52">
        <v>9</v>
      </c>
      <c r="C14" s="52">
        <v>11</v>
      </c>
      <c r="D14" s="52">
        <f t="shared" si="1"/>
        <v>20</v>
      </c>
      <c r="E14" s="48"/>
      <c r="F14" s="53">
        <f t="shared" si="2"/>
        <v>0</v>
      </c>
    </row>
    <row r="15" spans="1:6" ht="15" customHeight="1" x14ac:dyDescent="0.3">
      <c r="A15" s="51" t="s">
        <v>38</v>
      </c>
      <c r="B15" s="52">
        <v>4</v>
      </c>
      <c r="C15" s="52">
        <v>4</v>
      </c>
      <c r="D15" s="52">
        <f t="shared" si="1"/>
        <v>8</v>
      </c>
      <c r="E15" s="48"/>
      <c r="F15" s="53">
        <f t="shared" si="2"/>
        <v>0</v>
      </c>
    </row>
    <row r="16" spans="1:6" ht="15" customHeight="1" x14ac:dyDescent="0.3">
      <c r="A16" s="81" t="s">
        <v>58</v>
      </c>
      <c r="B16" s="80">
        <v>3</v>
      </c>
      <c r="C16" s="80">
        <v>4</v>
      </c>
      <c r="D16" s="80">
        <f t="shared" si="1"/>
        <v>7</v>
      </c>
      <c r="E16" s="48"/>
      <c r="F16" s="53">
        <f t="shared" si="2"/>
        <v>0</v>
      </c>
    </row>
    <row r="17" spans="1:6" ht="15" customHeight="1" x14ac:dyDescent="0.3">
      <c r="A17" s="51" t="s">
        <v>53</v>
      </c>
      <c r="B17" s="52">
        <v>14</v>
      </c>
      <c r="C17" s="52">
        <v>10</v>
      </c>
      <c r="D17" s="52">
        <f t="shared" si="1"/>
        <v>24</v>
      </c>
      <c r="E17" s="48"/>
      <c r="F17" s="53">
        <f t="shared" si="2"/>
        <v>0</v>
      </c>
    </row>
    <row r="18" spans="1:6" ht="15" customHeight="1" x14ac:dyDescent="0.3">
      <c r="A18" s="51" t="s">
        <v>39</v>
      </c>
      <c r="B18" s="52">
        <v>14</v>
      </c>
      <c r="C18" s="52">
        <v>10</v>
      </c>
      <c r="D18" s="52">
        <f t="shared" si="1"/>
        <v>24</v>
      </c>
      <c r="E18" s="48"/>
      <c r="F18" s="53">
        <f t="shared" si="2"/>
        <v>0</v>
      </c>
    </row>
    <row r="19" spans="1:6" ht="15" customHeight="1" x14ac:dyDescent="0.3">
      <c r="A19" s="51" t="s">
        <v>40</v>
      </c>
      <c r="B19" s="52">
        <v>14</v>
      </c>
      <c r="C19" s="52">
        <v>11</v>
      </c>
      <c r="D19" s="52">
        <f t="shared" si="1"/>
        <v>25</v>
      </c>
      <c r="E19" s="48"/>
      <c r="F19" s="53">
        <f t="shared" si="2"/>
        <v>0</v>
      </c>
    </row>
    <row r="20" spans="1:6" ht="15" customHeight="1" x14ac:dyDescent="0.3">
      <c r="A20" s="51" t="s">
        <v>52</v>
      </c>
      <c r="B20" s="52">
        <v>14</v>
      </c>
      <c r="C20" s="52">
        <v>11</v>
      </c>
      <c r="D20" s="52">
        <f t="shared" si="1"/>
        <v>25</v>
      </c>
      <c r="E20" s="48"/>
      <c r="F20" s="53">
        <f t="shared" si="2"/>
        <v>0</v>
      </c>
    </row>
    <row r="21" spans="1:6" ht="15" customHeight="1" x14ac:dyDescent="0.3">
      <c r="A21" s="51" t="s">
        <v>41</v>
      </c>
      <c r="B21" s="52">
        <v>19</v>
      </c>
      <c r="C21" s="52">
        <v>17</v>
      </c>
      <c r="D21" s="52">
        <f t="shared" si="1"/>
        <v>36</v>
      </c>
      <c r="E21" s="48"/>
      <c r="F21" s="53">
        <f t="shared" si="2"/>
        <v>0</v>
      </c>
    </row>
    <row r="22" spans="1:6" ht="15" customHeight="1" x14ac:dyDescent="0.3">
      <c r="A22" s="51" t="s">
        <v>51</v>
      </c>
      <c r="B22" s="52">
        <v>19</v>
      </c>
      <c r="C22" s="52">
        <v>17</v>
      </c>
      <c r="D22" s="52">
        <f t="shared" si="1"/>
        <v>36</v>
      </c>
      <c r="E22" s="48"/>
      <c r="F22" s="53">
        <f t="shared" si="2"/>
        <v>0</v>
      </c>
    </row>
    <row r="23" spans="1:6" ht="15" customHeight="1" x14ac:dyDescent="0.3">
      <c r="A23" s="51" t="s">
        <v>50</v>
      </c>
      <c r="B23" s="52">
        <v>11</v>
      </c>
      <c r="C23" s="52">
        <v>11</v>
      </c>
      <c r="D23" s="52">
        <f t="shared" si="1"/>
        <v>22</v>
      </c>
      <c r="E23" s="48"/>
      <c r="F23" s="53">
        <f t="shared" si="2"/>
        <v>0</v>
      </c>
    </row>
    <row r="24" spans="1:6" ht="15" customHeight="1" x14ac:dyDescent="0.3">
      <c r="A24" s="51" t="s">
        <v>42</v>
      </c>
      <c r="B24" s="52">
        <v>11</v>
      </c>
      <c r="C24" s="52">
        <v>11</v>
      </c>
      <c r="D24" s="52">
        <f t="shared" si="1"/>
        <v>22</v>
      </c>
      <c r="E24" s="48"/>
      <c r="F24" s="53">
        <f t="shared" si="2"/>
        <v>0</v>
      </c>
    </row>
    <row r="25" spans="1:6" ht="15" customHeight="1" x14ac:dyDescent="0.3">
      <c r="A25" s="51" t="s">
        <v>43</v>
      </c>
      <c r="B25" s="80">
        <v>11</v>
      </c>
      <c r="C25" s="52">
        <v>10</v>
      </c>
      <c r="D25" s="52">
        <f t="shared" si="1"/>
        <v>21</v>
      </c>
      <c r="E25" s="48"/>
      <c r="F25" s="53">
        <f t="shared" si="2"/>
        <v>0</v>
      </c>
    </row>
    <row r="26" spans="1:6" ht="15" customHeight="1" x14ac:dyDescent="0.3">
      <c r="A26" s="51" t="s">
        <v>44</v>
      </c>
      <c r="B26" s="52">
        <v>5</v>
      </c>
      <c r="C26" s="52">
        <v>4</v>
      </c>
      <c r="D26" s="52">
        <f t="shared" si="1"/>
        <v>9</v>
      </c>
      <c r="E26" s="48"/>
      <c r="F26" s="53">
        <f t="shared" si="2"/>
        <v>0</v>
      </c>
    </row>
    <row r="27" spans="1:6" ht="15" customHeight="1" x14ac:dyDescent="0.3">
      <c r="A27" s="51" t="s">
        <v>45</v>
      </c>
      <c r="B27" s="52">
        <v>5</v>
      </c>
      <c r="C27" s="52">
        <v>6</v>
      </c>
      <c r="D27" s="52">
        <f t="shared" si="1"/>
        <v>11</v>
      </c>
      <c r="E27" s="48"/>
      <c r="F27" s="53">
        <f t="shared" si="2"/>
        <v>0</v>
      </c>
    </row>
    <row r="28" spans="1:6" ht="25.5" hidden="1" customHeight="1" x14ac:dyDescent="0.3">
      <c r="A28" s="21"/>
      <c r="B28" s="22"/>
      <c r="C28" s="22"/>
      <c r="D28" s="22"/>
      <c r="E28" s="24"/>
      <c r="F28" s="23"/>
    </row>
    <row r="29" spans="1:6" ht="25.5" hidden="1" customHeight="1" x14ac:dyDescent="0.3">
      <c r="A29" s="21"/>
      <c r="B29" s="22"/>
      <c r="C29" s="22"/>
      <c r="D29" s="22"/>
      <c r="E29" s="24"/>
      <c r="F29" s="23"/>
    </row>
    <row r="30" spans="1:6" ht="25.5" hidden="1" customHeight="1" x14ac:dyDescent="0.3">
      <c r="A30" s="21"/>
      <c r="B30" s="22"/>
      <c r="C30" s="22"/>
      <c r="D30" s="22"/>
      <c r="E30" s="24"/>
      <c r="F30" s="23"/>
    </row>
    <row r="31" spans="1:6" ht="28.5" customHeight="1" x14ac:dyDescent="0.3">
      <c r="A31" s="21" t="s">
        <v>66</v>
      </c>
      <c r="B31" s="22">
        <v>4</v>
      </c>
      <c r="C31" s="22">
        <v>4</v>
      </c>
      <c r="D31" s="22">
        <v>8</v>
      </c>
      <c r="E31" s="24"/>
      <c r="F31" s="23"/>
    </row>
    <row r="32" spans="1:6" ht="13.5" customHeight="1" x14ac:dyDescent="0.3">
      <c r="A32" s="25" t="s">
        <v>54</v>
      </c>
      <c r="B32" s="26"/>
      <c r="C32" s="26"/>
      <c r="D32" s="26"/>
      <c r="E32" s="27"/>
      <c r="F32" s="27"/>
    </row>
    <row r="33" spans="1:6" x14ac:dyDescent="0.3">
      <c r="A33" s="12" t="s">
        <v>4</v>
      </c>
      <c r="B33" s="79">
        <v>20</v>
      </c>
      <c r="C33" s="13">
        <v>20</v>
      </c>
      <c r="D33" s="4">
        <f>B33+C33</f>
        <v>40</v>
      </c>
      <c r="E33" s="49"/>
      <c r="F33" s="5">
        <f t="shared" ref="F33:F55" si="3">E33*D33</f>
        <v>0</v>
      </c>
    </row>
    <row r="34" spans="1:6" x14ac:dyDescent="0.3">
      <c r="A34" s="12" t="s">
        <v>5</v>
      </c>
      <c r="B34" s="79">
        <v>20</v>
      </c>
      <c r="C34" s="13">
        <v>17</v>
      </c>
      <c r="D34" s="4">
        <f t="shared" ref="D34:D53" si="4">B34+C34</f>
        <v>37</v>
      </c>
      <c r="E34" s="49"/>
      <c r="F34" s="5">
        <f t="shared" si="3"/>
        <v>0</v>
      </c>
    </row>
    <row r="35" spans="1:6" ht="15" customHeight="1" x14ac:dyDescent="0.3">
      <c r="A35" s="12" t="s">
        <v>24</v>
      </c>
      <c r="B35" s="79">
        <v>12</v>
      </c>
      <c r="C35" s="13">
        <v>12</v>
      </c>
      <c r="D35" s="4">
        <f t="shared" si="4"/>
        <v>24</v>
      </c>
      <c r="E35" s="49"/>
      <c r="F35" s="5">
        <f t="shared" si="3"/>
        <v>0</v>
      </c>
    </row>
    <row r="36" spans="1:6" ht="13.5" customHeight="1" x14ac:dyDescent="0.3">
      <c r="A36" s="12" t="s">
        <v>29</v>
      </c>
      <c r="B36" s="79">
        <v>20</v>
      </c>
      <c r="C36" s="13">
        <v>20</v>
      </c>
      <c r="D36" s="4">
        <v>40</v>
      </c>
      <c r="E36" s="49"/>
      <c r="F36" s="5">
        <f t="shared" si="3"/>
        <v>0</v>
      </c>
    </row>
    <row r="37" spans="1:6" ht="12" customHeight="1" x14ac:dyDescent="0.3">
      <c r="A37" s="12" t="s">
        <v>23</v>
      </c>
      <c r="B37" s="79">
        <v>4</v>
      </c>
      <c r="C37" s="13">
        <v>4</v>
      </c>
      <c r="D37" s="4">
        <f t="shared" si="4"/>
        <v>8</v>
      </c>
      <c r="E37" s="49"/>
      <c r="F37" s="5">
        <f t="shared" si="3"/>
        <v>0</v>
      </c>
    </row>
    <row r="38" spans="1:6" x14ac:dyDescent="0.3">
      <c r="A38" s="12" t="s">
        <v>46</v>
      </c>
      <c r="B38" s="79">
        <v>20</v>
      </c>
      <c r="C38" s="13">
        <v>20</v>
      </c>
      <c r="D38" s="4">
        <f t="shared" si="4"/>
        <v>40</v>
      </c>
      <c r="E38" s="49"/>
      <c r="F38" s="5">
        <f t="shared" si="3"/>
        <v>0</v>
      </c>
    </row>
    <row r="39" spans="1:6" x14ac:dyDescent="0.3">
      <c r="A39" s="12" t="s">
        <v>47</v>
      </c>
      <c r="B39" s="79">
        <v>13</v>
      </c>
      <c r="C39" s="13">
        <v>15</v>
      </c>
      <c r="D39" s="4">
        <f t="shared" si="4"/>
        <v>28</v>
      </c>
      <c r="E39" s="49"/>
      <c r="F39" s="5">
        <f t="shared" si="3"/>
        <v>0</v>
      </c>
    </row>
    <row r="40" spans="1:6" x14ac:dyDescent="0.3">
      <c r="A40" s="12" t="s">
        <v>48</v>
      </c>
      <c r="B40" s="79">
        <v>8</v>
      </c>
      <c r="C40" s="13">
        <v>8</v>
      </c>
      <c r="D40" s="4">
        <f t="shared" si="4"/>
        <v>16</v>
      </c>
      <c r="E40" s="49"/>
      <c r="F40" s="5">
        <f t="shared" si="3"/>
        <v>0</v>
      </c>
    </row>
    <row r="41" spans="1:6" x14ac:dyDescent="0.3">
      <c r="A41" s="12" t="s">
        <v>49</v>
      </c>
      <c r="B41" s="79">
        <v>10</v>
      </c>
      <c r="C41" s="13">
        <v>10</v>
      </c>
      <c r="D41" s="4">
        <f t="shared" si="4"/>
        <v>20</v>
      </c>
      <c r="E41" s="49"/>
      <c r="F41" s="5">
        <f t="shared" si="3"/>
        <v>0</v>
      </c>
    </row>
    <row r="42" spans="1:6" x14ac:dyDescent="0.3">
      <c r="A42" s="12" t="s">
        <v>6</v>
      </c>
      <c r="B42" s="79">
        <v>13</v>
      </c>
      <c r="C42" s="13">
        <v>10</v>
      </c>
      <c r="D42" s="4">
        <f t="shared" si="4"/>
        <v>23</v>
      </c>
      <c r="E42" s="49"/>
      <c r="F42" s="5">
        <f t="shared" si="3"/>
        <v>0</v>
      </c>
    </row>
    <row r="43" spans="1:6" x14ac:dyDescent="0.3">
      <c r="A43" s="28" t="s">
        <v>55</v>
      </c>
      <c r="B43" s="29"/>
      <c r="C43" s="29"/>
      <c r="D43" s="30"/>
      <c r="E43" s="50"/>
      <c r="F43" s="31"/>
    </row>
    <row r="44" spans="1:6" x14ac:dyDescent="0.3">
      <c r="A44" s="12" t="s">
        <v>85</v>
      </c>
      <c r="B44" s="13">
        <v>3</v>
      </c>
      <c r="C44" s="13">
        <v>3</v>
      </c>
      <c r="D44" s="4">
        <f t="shared" si="4"/>
        <v>6</v>
      </c>
      <c r="E44" s="49"/>
      <c r="F44" s="5"/>
    </row>
    <row r="45" spans="1:6" x14ac:dyDescent="0.3">
      <c r="A45" s="12" t="s">
        <v>26</v>
      </c>
      <c r="B45" s="13">
        <v>3</v>
      </c>
      <c r="C45" s="13">
        <v>3</v>
      </c>
      <c r="D45" s="4">
        <f t="shared" si="4"/>
        <v>6</v>
      </c>
      <c r="E45" s="49"/>
      <c r="F45" s="5"/>
    </row>
    <row r="46" spans="1:6" x14ac:dyDescent="0.3">
      <c r="A46" s="12" t="s">
        <v>25</v>
      </c>
      <c r="B46" s="13">
        <v>3</v>
      </c>
      <c r="C46" s="13">
        <v>3</v>
      </c>
      <c r="D46" s="4">
        <f t="shared" si="4"/>
        <v>6</v>
      </c>
      <c r="E46" s="49"/>
      <c r="F46" s="5"/>
    </row>
    <row r="47" spans="1:6" x14ac:dyDescent="0.3">
      <c r="A47" s="12" t="s">
        <v>27</v>
      </c>
      <c r="B47" s="13">
        <v>2</v>
      </c>
      <c r="C47" s="13">
        <v>2</v>
      </c>
      <c r="D47" s="4">
        <f t="shared" si="4"/>
        <v>4</v>
      </c>
      <c r="E47" s="49"/>
      <c r="F47" s="5"/>
    </row>
    <row r="48" spans="1:6" x14ac:dyDescent="0.3">
      <c r="A48" s="12" t="s">
        <v>28</v>
      </c>
      <c r="B48" s="13">
        <v>3</v>
      </c>
      <c r="C48" s="13">
        <v>3</v>
      </c>
      <c r="D48" s="4">
        <f t="shared" si="4"/>
        <v>6</v>
      </c>
      <c r="E48" s="49"/>
      <c r="F48" s="5"/>
    </row>
    <row r="49" spans="1:6" x14ac:dyDescent="0.3">
      <c r="A49" s="12" t="s">
        <v>30</v>
      </c>
      <c r="B49" s="13">
        <v>3</v>
      </c>
      <c r="C49" s="13">
        <v>3</v>
      </c>
      <c r="D49" s="4">
        <f t="shared" si="4"/>
        <v>6</v>
      </c>
      <c r="E49" s="49"/>
      <c r="F49" s="5"/>
    </row>
    <row r="50" spans="1:6" x14ac:dyDescent="0.3">
      <c r="A50" s="12" t="s">
        <v>22</v>
      </c>
      <c r="B50" s="13">
        <v>2</v>
      </c>
      <c r="C50" s="13">
        <v>2</v>
      </c>
      <c r="D50" s="4">
        <f t="shared" si="4"/>
        <v>4</v>
      </c>
      <c r="E50" s="49"/>
      <c r="F50" s="5"/>
    </row>
    <row r="51" spans="1:6" x14ac:dyDescent="0.3">
      <c r="A51" s="12" t="s">
        <v>7</v>
      </c>
      <c r="B51" s="13">
        <v>6</v>
      </c>
      <c r="C51" s="13">
        <v>6</v>
      </c>
      <c r="D51" s="4">
        <f t="shared" si="4"/>
        <v>12</v>
      </c>
      <c r="E51" s="49"/>
      <c r="F51" s="5">
        <f t="shared" si="3"/>
        <v>0</v>
      </c>
    </row>
    <row r="52" spans="1:6" x14ac:dyDescent="0.3">
      <c r="A52" s="12" t="s">
        <v>8</v>
      </c>
      <c r="B52" s="13">
        <v>4</v>
      </c>
      <c r="C52" s="13">
        <v>4</v>
      </c>
      <c r="D52" s="4">
        <f t="shared" si="4"/>
        <v>8</v>
      </c>
      <c r="E52" s="49"/>
      <c r="F52" s="5">
        <f t="shared" si="3"/>
        <v>0</v>
      </c>
    </row>
    <row r="53" spans="1:6" x14ac:dyDescent="0.3">
      <c r="A53" s="75" t="s">
        <v>65</v>
      </c>
      <c r="B53" s="13">
        <v>2</v>
      </c>
      <c r="C53" s="13">
        <v>2</v>
      </c>
      <c r="D53" s="4">
        <f t="shared" si="4"/>
        <v>4</v>
      </c>
      <c r="E53" s="49"/>
      <c r="F53" s="5"/>
    </row>
    <row r="54" spans="1:6" x14ac:dyDescent="0.3">
      <c r="A54" s="77" t="s">
        <v>56</v>
      </c>
      <c r="B54" s="56"/>
      <c r="C54" s="56"/>
      <c r="D54" s="57"/>
      <c r="E54" s="54"/>
      <c r="F54" s="37">
        <f>E54*H53</f>
        <v>0</v>
      </c>
    </row>
    <row r="55" spans="1:6" ht="23" customHeight="1" x14ac:dyDescent="0.3">
      <c r="A55" s="77" t="s">
        <v>83</v>
      </c>
      <c r="B55" s="38">
        <v>4</v>
      </c>
      <c r="C55" s="38">
        <v>4</v>
      </c>
      <c r="D55" s="39">
        <v>8</v>
      </c>
      <c r="E55" s="54"/>
      <c r="F55" s="37">
        <f t="shared" si="3"/>
        <v>0</v>
      </c>
    </row>
    <row r="56" spans="1:6" ht="28.5" x14ac:dyDescent="0.3">
      <c r="A56" s="77" t="s">
        <v>84</v>
      </c>
      <c r="B56" s="38">
        <v>12</v>
      </c>
      <c r="C56" s="38">
        <v>12</v>
      </c>
      <c r="D56" s="39">
        <v>24</v>
      </c>
      <c r="E56" s="54"/>
      <c r="F56" s="37"/>
    </row>
    <row r="57" spans="1:6" x14ac:dyDescent="0.3">
      <c r="A57" s="77" t="s">
        <v>64</v>
      </c>
      <c r="B57" s="96"/>
      <c r="C57" s="97"/>
      <c r="D57" s="98"/>
      <c r="E57" s="55"/>
      <c r="F57" s="53">
        <f>'Overheads Costing '!D2</f>
        <v>0</v>
      </c>
    </row>
    <row r="58" spans="1:6" ht="26" x14ac:dyDescent="0.3">
      <c r="A58" s="76" t="s">
        <v>74</v>
      </c>
      <c r="B58" s="15"/>
      <c r="C58" s="15"/>
      <c r="D58" s="8"/>
      <c r="E58" s="8"/>
      <c r="F58" s="9">
        <f>SUM(F33:F52)</f>
        <v>0</v>
      </c>
    </row>
    <row r="59" spans="1:6" x14ac:dyDescent="0.3">
      <c r="A59" s="85" t="s">
        <v>73</v>
      </c>
      <c r="B59" s="86"/>
      <c r="C59" s="86"/>
      <c r="D59" s="87"/>
      <c r="E59" s="14"/>
      <c r="F59" s="78" t="s">
        <v>72</v>
      </c>
    </row>
    <row r="60" spans="1:6" x14ac:dyDescent="0.3">
      <c r="A60" s="91" t="s">
        <v>67</v>
      </c>
      <c r="B60" s="92"/>
      <c r="C60" s="92"/>
      <c r="D60" s="93"/>
      <c r="E60" s="8"/>
      <c r="F60" s="9"/>
    </row>
    <row r="61" spans="1:6" x14ac:dyDescent="0.3">
      <c r="A61" s="91" t="s">
        <v>68</v>
      </c>
      <c r="B61" s="92"/>
      <c r="C61" s="92"/>
      <c r="D61" s="93"/>
      <c r="E61" s="8"/>
      <c r="F61" s="9"/>
    </row>
    <row r="62" spans="1:6" x14ac:dyDescent="0.3">
      <c r="A62" s="91" t="s">
        <v>69</v>
      </c>
      <c r="B62" s="92"/>
      <c r="C62" s="92"/>
      <c r="D62" s="93"/>
      <c r="E62" s="8"/>
      <c r="F62" s="9"/>
    </row>
    <row r="63" spans="1:6" x14ac:dyDescent="0.3">
      <c r="A63" s="91" t="s">
        <v>71</v>
      </c>
      <c r="B63" s="92"/>
      <c r="C63" s="92"/>
      <c r="D63" s="93"/>
      <c r="E63" s="8"/>
      <c r="F63" s="9"/>
    </row>
    <row r="64" spans="1:6" ht="13.5" thickBot="1" x14ac:dyDescent="0.35">
      <c r="A64" s="88"/>
      <c r="B64" s="89"/>
      <c r="C64" s="89"/>
      <c r="D64" s="89"/>
      <c r="E64" s="89"/>
      <c r="F64" s="90"/>
    </row>
    <row r="65" spans="1:6" s="17" customFormat="1" ht="66" customHeight="1" thickBot="1" x14ac:dyDescent="0.35">
      <c r="A65" s="69" t="s">
        <v>19</v>
      </c>
      <c r="B65" s="35" t="s">
        <v>15</v>
      </c>
      <c r="C65" s="35" t="s">
        <v>16</v>
      </c>
      <c r="D65" s="36"/>
      <c r="E65" s="35" t="s">
        <v>17</v>
      </c>
      <c r="F65" s="70" t="s">
        <v>79</v>
      </c>
    </row>
    <row r="66" spans="1:6" x14ac:dyDescent="0.3">
      <c r="A66" s="32" t="s">
        <v>12</v>
      </c>
      <c r="B66" s="33"/>
      <c r="C66" s="33">
        <v>0</v>
      </c>
      <c r="D66" s="33"/>
      <c r="E66" s="58"/>
      <c r="F66" s="34">
        <f>F58*12</f>
        <v>0</v>
      </c>
    </row>
    <row r="67" spans="1:6" x14ac:dyDescent="0.3">
      <c r="A67" s="2" t="s">
        <v>13</v>
      </c>
      <c r="B67" s="59"/>
      <c r="C67" s="59"/>
      <c r="D67" s="4"/>
      <c r="E67" s="49"/>
      <c r="F67" s="5">
        <f>F66*(1+C67)</f>
        <v>0</v>
      </c>
    </row>
    <row r="68" spans="1:6" x14ac:dyDescent="0.3">
      <c r="A68" s="2" t="s">
        <v>14</v>
      </c>
      <c r="B68" s="59"/>
      <c r="C68" s="59"/>
      <c r="D68" s="4"/>
      <c r="E68" s="5">
        <f>E67*(1+B68)</f>
        <v>0</v>
      </c>
      <c r="F68" s="5">
        <f>F67*(1+C68)</f>
        <v>0</v>
      </c>
    </row>
    <row r="69" spans="1:6" x14ac:dyDescent="0.3">
      <c r="A69" s="6" t="s">
        <v>3</v>
      </c>
      <c r="B69" s="8"/>
      <c r="C69" s="8"/>
      <c r="D69" s="8"/>
      <c r="E69" s="10">
        <f>SUM(E66:E68)</f>
        <v>0</v>
      </c>
      <c r="F69" s="10">
        <f>SUM(F66:F68)</f>
        <v>0</v>
      </c>
    </row>
    <row r="70" spans="1:6" x14ac:dyDescent="0.3">
      <c r="A70" s="66"/>
      <c r="B70" s="67"/>
      <c r="C70" s="67"/>
      <c r="D70" s="67"/>
      <c r="E70" s="67"/>
      <c r="F70" s="68"/>
    </row>
    <row r="71" spans="1:6" ht="15.5" x14ac:dyDescent="0.3">
      <c r="A71" s="11" t="s">
        <v>18</v>
      </c>
      <c r="B71" s="102">
        <f>E69+F69</f>
        <v>0</v>
      </c>
      <c r="C71" s="102"/>
      <c r="D71" s="102"/>
      <c r="E71" s="67"/>
      <c r="F71" s="68"/>
    </row>
    <row r="72" spans="1:6" ht="15.5" x14ac:dyDescent="0.3">
      <c r="A72" s="71"/>
      <c r="B72" s="16"/>
      <c r="C72" s="16"/>
      <c r="D72" s="16"/>
      <c r="E72" s="67"/>
      <c r="F72" s="68"/>
    </row>
    <row r="73" spans="1:6" x14ac:dyDescent="0.3">
      <c r="A73" s="66"/>
      <c r="B73" s="67"/>
      <c r="C73" s="67"/>
      <c r="D73" s="67"/>
      <c r="E73" s="67"/>
      <c r="F73" s="68"/>
    </row>
    <row r="74" spans="1:6" x14ac:dyDescent="0.3">
      <c r="A74" s="103" t="s">
        <v>75</v>
      </c>
      <c r="B74" s="104"/>
      <c r="C74" s="104"/>
      <c r="D74" s="104"/>
      <c r="E74" s="67"/>
      <c r="F74" s="68"/>
    </row>
    <row r="75" spans="1:6" x14ac:dyDescent="0.3">
      <c r="A75" s="66"/>
      <c r="B75" s="67"/>
      <c r="C75" s="67"/>
      <c r="D75" s="67"/>
      <c r="E75" s="67"/>
      <c r="F75" s="68"/>
    </row>
    <row r="76" spans="1:6" x14ac:dyDescent="0.3">
      <c r="A76" s="103" t="s">
        <v>32</v>
      </c>
      <c r="B76" s="104"/>
      <c r="C76" s="104"/>
      <c r="D76" s="104"/>
      <c r="E76" s="67"/>
      <c r="F76" s="68"/>
    </row>
    <row r="77" spans="1:6" x14ac:dyDescent="0.3">
      <c r="A77" s="66"/>
      <c r="B77" s="67"/>
      <c r="C77" s="67"/>
      <c r="D77" s="67"/>
      <c r="E77" s="67"/>
      <c r="F77" s="68"/>
    </row>
    <row r="78" spans="1:6" x14ac:dyDescent="0.3">
      <c r="A78" s="103" t="s">
        <v>33</v>
      </c>
      <c r="B78" s="104"/>
      <c r="C78" s="104"/>
      <c r="D78" s="104"/>
      <c r="E78" s="67"/>
      <c r="F78" s="68"/>
    </row>
    <row r="79" spans="1:6" x14ac:dyDescent="0.3">
      <c r="A79" s="66"/>
      <c r="B79" s="67"/>
      <c r="C79" s="67"/>
      <c r="D79" s="67"/>
      <c r="E79" s="67"/>
      <c r="F79" s="68"/>
    </row>
    <row r="80" spans="1:6" x14ac:dyDescent="0.3">
      <c r="A80" s="72" t="s">
        <v>34</v>
      </c>
      <c r="B80" s="73"/>
      <c r="C80" s="73"/>
      <c r="D80" s="73"/>
      <c r="E80" s="73"/>
      <c r="F80" s="74"/>
    </row>
  </sheetData>
  <mergeCells count="20">
    <mergeCell ref="B71:D71"/>
    <mergeCell ref="A74:D74"/>
    <mergeCell ref="A76:D76"/>
    <mergeCell ref="A78:D78"/>
    <mergeCell ref="A1:F1"/>
    <mergeCell ref="A2:A3"/>
    <mergeCell ref="B2:D2"/>
    <mergeCell ref="E2:E3"/>
    <mergeCell ref="F2:F3"/>
    <mergeCell ref="A9:A10"/>
    <mergeCell ref="B9:D9"/>
    <mergeCell ref="E9:E10"/>
    <mergeCell ref="F9:F10"/>
    <mergeCell ref="B57:D57"/>
    <mergeCell ref="A59:D59"/>
    <mergeCell ref="A64:F64"/>
    <mergeCell ref="A60:D60"/>
    <mergeCell ref="A61:D61"/>
    <mergeCell ref="A62:D62"/>
    <mergeCell ref="A63:D63"/>
  </mergeCells>
  <pageMargins left="0.7" right="0.7" top="0.75" bottom="0.75" header="0.3" footer="0.3"/>
  <pageSetup paperSize="9" scale="86" orientation="portrait" r:id="rId1"/>
  <rowBreaks count="1" manualBreakCount="1">
    <brk id="6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CF71-EADF-4FD5-9260-7D86B866B8C8}">
  <dimension ref="A1:F80"/>
  <sheetViews>
    <sheetView topLeftCell="A52" workbookViewId="0">
      <selection activeCell="F59" sqref="F59"/>
    </sheetView>
  </sheetViews>
  <sheetFormatPr defaultColWidth="9.33203125" defaultRowHeight="13" x14ac:dyDescent="0.3"/>
  <cols>
    <col min="1" max="1" width="58.109375" style="17" customWidth="1"/>
    <col min="2" max="2" width="8.33203125" style="3" customWidth="1"/>
    <col min="3" max="3" width="9.6640625" style="3" customWidth="1"/>
    <col min="4" max="4" width="8.6640625" style="3" customWidth="1"/>
    <col min="5" max="5" width="18.6640625" style="3" customWidth="1"/>
    <col min="6" max="6" width="24.6640625" style="3" customWidth="1"/>
    <col min="7" max="16384" width="9.33203125" style="3"/>
  </cols>
  <sheetData>
    <row r="1" spans="1:6" ht="18.5" x14ac:dyDescent="0.3">
      <c r="A1" s="99" t="s">
        <v>31</v>
      </c>
      <c r="B1" s="100"/>
      <c r="C1" s="100"/>
      <c r="D1" s="100"/>
      <c r="E1" s="100"/>
      <c r="F1" s="101"/>
    </row>
    <row r="2" spans="1:6" x14ac:dyDescent="0.3">
      <c r="A2" s="94" t="s">
        <v>77</v>
      </c>
      <c r="B2" s="95" t="s">
        <v>10</v>
      </c>
      <c r="C2" s="95"/>
      <c r="D2" s="95"/>
      <c r="E2" s="94" t="s">
        <v>9</v>
      </c>
      <c r="F2" s="94" t="s">
        <v>11</v>
      </c>
    </row>
    <row r="3" spans="1:6" s="1" customFormat="1" ht="25.5" customHeight="1" x14ac:dyDescent="0.3">
      <c r="A3" s="94"/>
      <c r="B3" s="83" t="s">
        <v>1</v>
      </c>
      <c r="C3" s="83" t="s">
        <v>2</v>
      </c>
      <c r="D3" s="83" t="s">
        <v>3</v>
      </c>
      <c r="E3" s="94"/>
      <c r="F3" s="94"/>
    </row>
    <row r="4" spans="1:6" x14ac:dyDescent="0.3">
      <c r="A4" s="2" t="s">
        <v>76</v>
      </c>
      <c r="B4" s="4">
        <v>1</v>
      </c>
      <c r="C4" s="4">
        <v>1</v>
      </c>
      <c r="D4" s="4">
        <f>B4+C4</f>
        <v>2</v>
      </c>
      <c r="E4" s="49"/>
      <c r="F4" s="5">
        <f>+E4*D4</f>
        <v>0</v>
      </c>
    </row>
    <row r="5" spans="1:6" x14ac:dyDescent="0.3">
      <c r="A5" s="2" t="s">
        <v>0</v>
      </c>
      <c r="B5" s="4">
        <v>2</v>
      </c>
      <c r="C5" s="4">
        <v>0</v>
      </c>
      <c r="D5" s="4">
        <f t="shared" ref="D5:D6" si="0">B5+C5</f>
        <v>2</v>
      </c>
      <c r="E5" s="49"/>
      <c r="F5" s="5">
        <f>E5*D5</f>
        <v>0</v>
      </c>
    </row>
    <row r="6" spans="1:6" x14ac:dyDescent="0.3">
      <c r="A6" s="2" t="s">
        <v>78</v>
      </c>
      <c r="B6" s="4">
        <v>4</v>
      </c>
      <c r="C6" s="4">
        <v>2</v>
      </c>
      <c r="D6" s="4">
        <f t="shared" si="0"/>
        <v>6</v>
      </c>
      <c r="E6" s="49"/>
      <c r="F6" s="5">
        <f>E6*D6</f>
        <v>0</v>
      </c>
    </row>
    <row r="7" spans="1:6" x14ac:dyDescent="0.3">
      <c r="A7" s="6" t="s">
        <v>57</v>
      </c>
      <c r="B7" s="7">
        <v>0</v>
      </c>
      <c r="C7" s="7">
        <v>0</v>
      </c>
      <c r="D7" s="8"/>
      <c r="E7" s="8"/>
      <c r="F7" s="9">
        <f>SUM(F4:F6)</f>
        <v>0</v>
      </c>
    </row>
    <row r="8" spans="1:6" x14ac:dyDescent="0.3">
      <c r="A8" s="82"/>
      <c r="B8" s="67"/>
      <c r="C8" s="67"/>
      <c r="D8" s="67"/>
      <c r="E8" s="67"/>
      <c r="F8" s="68"/>
    </row>
    <row r="9" spans="1:6" ht="12.75" customHeight="1" x14ac:dyDescent="0.3">
      <c r="A9" s="94" t="s">
        <v>20</v>
      </c>
      <c r="B9" s="95" t="s">
        <v>10</v>
      </c>
      <c r="C9" s="95"/>
      <c r="D9" s="95"/>
      <c r="E9" s="94" t="s">
        <v>9</v>
      </c>
      <c r="F9" s="94" t="s">
        <v>11</v>
      </c>
    </row>
    <row r="10" spans="1:6" ht="25.5" customHeight="1" x14ac:dyDescent="0.3">
      <c r="A10" s="94"/>
      <c r="B10" s="83" t="s">
        <v>1</v>
      </c>
      <c r="C10" s="83" t="s">
        <v>2</v>
      </c>
      <c r="D10" s="83" t="s">
        <v>3</v>
      </c>
      <c r="E10" s="94"/>
      <c r="F10" s="94"/>
    </row>
    <row r="11" spans="1:6" ht="14.15" customHeight="1" x14ac:dyDescent="0.3">
      <c r="A11" s="18" t="s">
        <v>59</v>
      </c>
      <c r="B11" s="19"/>
      <c r="C11" s="19"/>
      <c r="D11" s="19"/>
      <c r="E11" s="20"/>
      <c r="F11" s="20"/>
    </row>
    <row r="12" spans="1:6" ht="15" customHeight="1" x14ac:dyDescent="0.3">
      <c r="A12" s="51" t="s">
        <v>35</v>
      </c>
      <c r="B12" s="52">
        <v>11</v>
      </c>
      <c r="C12" s="52">
        <v>11</v>
      </c>
      <c r="D12" s="52">
        <f>SUM(B12:C12)</f>
        <v>22</v>
      </c>
      <c r="E12" s="48"/>
      <c r="F12" s="53">
        <f>+E12*D12</f>
        <v>0</v>
      </c>
    </row>
    <row r="13" spans="1:6" ht="15" customHeight="1" x14ac:dyDescent="0.3">
      <c r="A13" s="51" t="s">
        <v>36</v>
      </c>
      <c r="B13" s="52">
        <v>5</v>
      </c>
      <c r="C13" s="52">
        <v>4</v>
      </c>
      <c r="D13" s="52">
        <f t="shared" ref="D13:D27" si="1">SUM(B13:C13)</f>
        <v>9</v>
      </c>
      <c r="E13" s="48"/>
      <c r="F13" s="53">
        <f t="shared" ref="F13:F27" si="2">+E13*D13</f>
        <v>0</v>
      </c>
    </row>
    <row r="14" spans="1:6" ht="15" customHeight="1" x14ac:dyDescent="0.3">
      <c r="A14" s="51" t="s">
        <v>37</v>
      </c>
      <c r="B14" s="52">
        <v>9</v>
      </c>
      <c r="C14" s="52">
        <v>11</v>
      </c>
      <c r="D14" s="52">
        <f t="shared" si="1"/>
        <v>20</v>
      </c>
      <c r="E14" s="48"/>
      <c r="F14" s="53">
        <f t="shared" si="2"/>
        <v>0</v>
      </c>
    </row>
    <row r="15" spans="1:6" ht="15" customHeight="1" x14ac:dyDescent="0.3">
      <c r="A15" s="51" t="s">
        <v>38</v>
      </c>
      <c r="B15" s="52">
        <v>4</v>
      </c>
      <c r="C15" s="52">
        <v>4</v>
      </c>
      <c r="D15" s="52">
        <f t="shared" si="1"/>
        <v>8</v>
      </c>
      <c r="E15" s="48"/>
      <c r="F15" s="53">
        <f t="shared" si="2"/>
        <v>0</v>
      </c>
    </row>
    <row r="16" spans="1:6" ht="15" customHeight="1" x14ac:dyDescent="0.3">
      <c r="A16" s="81" t="s">
        <v>58</v>
      </c>
      <c r="B16" s="80">
        <v>3</v>
      </c>
      <c r="C16" s="80">
        <v>4</v>
      </c>
      <c r="D16" s="80">
        <f t="shared" si="1"/>
        <v>7</v>
      </c>
      <c r="E16" s="48"/>
      <c r="F16" s="53">
        <f t="shared" si="2"/>
        <v>0</v>
      </c>
    </row>
    <row r="17" spans="1:6" ht="15" customHeight="1" x14ac:dyDescent="0.3">
      <c r="A17" s="51" t="s">
        <v>53</v>
      </c>
      <c r="B17" s="52">
        <v>14</v>
      </c>
      <c r="C17" s="52">
        <v>10</v>
      </c>
      <c r="D17" s="52">
        <f t="shared" si="1"/>
        <v>24</v>
      </c>
      <c r="E17" s="48"/>
      <c r="F17" s="53">
        <f t="shared" si="2"/>
        <v>0</v>
      </c>
    </row>
    <row r="18" spans="1:6" ht="15" customHeight="1" x14ac:dyDescent="0.3">
      <c r="A18" s="51" t="s">
        <v>39</v>
      </c>
      <c r="B18" s="52">
        <v>14</v>
      </c>
      <c r="C18" s="52">
        <v>10</v>
      </c>
      <c r="D18" s="52">
        <f t="shared" si="1"/>
        <v>24</v>
      </c>
      <c r="E18" s="48"/>
      <c r="F18" s="53">
        <f t="shared" si="2"/>
        <v>0</v>
      </c>
    </row>
    <row r="19" spans="1:6" ht="15" customHeight="1" x14ac:dyDescent="0.3">
      <c r="A19" s="51" t="s">
        <v>40</v>
      </c>
      <c r="B19" s="52">
        <v>14</v>
      </c>
      <c r="C19" s="52">
        <v>11</v>
      </c>
      <c r="D19" s="52">
        <f t="shared" si="1"/>
        <v>25</v>
      </c>
      <c r="E19" s="48"/>
      <c r="F19" s="53">
        <f t="shared" si="2"/>
        <v>0</v>
      </c>
    </row>
    <row r="20" spans="1:6" ht="15" customHeight="1" x14ac:dyDescent="0.3">
      <c r="A20" s="51" t="s">
        <v>52</v>
      </c>
      <c r="B20" s="52">
        <v>14</v>
      </c>
      <c r="C20" s="52">
        <v>11</v>
      </c>
      <c r="D20" s="52">
        <f t="shared" si="1"/>
        <v>25</v>
      </c>
      <c r="E20" s="48"/>
      <c r="F20" s="53">
        <f t="shared" si="2"/>
        <v>0</v>
      </c>
    </row>
    <row r="21" spans="1:6" ht="15" customHeight="1" x14ac:dyDescent="0.3">
      <c r="A21" s="51" t="s">
        <v>41</v>
      </c>
      <c r="B21" s="52">
        <v>19</v>
      </c>
      <c r="C21" s="52">
        <v>17</v>
      </c>
      <c r="D21" s="52">
        <f t="shared" si="1"/>
        <v>36</v>
      </c>
      <c r="E21" s="48"/>
      <c r="F21" s="53">
        <f t="shared" si="2"/>
        <v>0</v>
      </c>
    </row>
    <row r="22" spans="1:6" ht="15" customHeight="1" x14ac:dyDescent="0.3">
      <c r="A22" s="51" t="s">
        <v>51</v>
      </c>
      <c r="B22" s="52">
        <v>19</v>
      </c>
      <c r="C22" s="52">
        <v>17</v>
      </c>
      <c r="D22" s="52">
        <f t="shared" si="1"/>
        <v>36</v>
      </c>
      <c r="E22" s="48"/>
      <c r="F22" s="53">
        <f t="shared" si="2"/>
        <v>0</v>
      </c>
    </row>
    <row r="23" spans="1:6" ht="15" customHeight="1" x14ac:dyDescent="0.3">
      <c r="A23" s="51" t="s">
        <v>50</v>
      </c>
      <c r="B23" s="52">
        <v>11</v>
      </c>
      <c r="C23" s="52">
        <v>11</v>
      </c>
      <c r="D23" s="52">
        <f t="shared" si="1"/>
        <v>22</v>
      </c>
      <c r="E23" s="48"/>
      <c r="F23" s="53">
        <f t="shared" si="2"/>
        <v>0</v>
      </c>
    </row>
    <row r="24" spans="1:6" ht="15" customHeight="1" x14ac:dyDescent="0.3">
      <c r="A24" s="51" t="s">
        <v>42</v>
      </c>
      <c r="B24" s="52">
        <v>11</v>
      </c>
      <c r="C24" s="52">
        <v>11</v>
      </c>
      <c r="D24" s="52">
        <f t="shared" si="1"/>
        <v>22</v>
      </c>
      <c r="E24" s="48"/>
      <c r="F24" s="53">
        <f t="shared" si="2"/>
        <v>0</v>
      </c>
    </row>
    <row r="25" spans="1:6" ht="15" customHeight="1" x14ac:dyDescent="0.3">
      <c r="A25" s="51" t="s">
        <v>43</v>
      </c>
      <c r="B25" s="80">
        <v>11</v>
      </c>
      <c r="C25" s="52">
        <v>10</v>
      </c>
      <c r="D25" s="52">
        <f t="shared" si="1"/>
        <v>21</v>
      </c>
      <c r="E25" s="48"/>
      <c r="F25" s="53">
        <f t="shared" si="2"/>
        <v>0</v>
      </c>
    </row>
    <row r="26" spans="1:6" ht="15" customHeight="1" x14ac:dyDescent="0.3">
      <c r="A26" s="51" t="s">
        <v>44</v>
      </c>
      <c r="B26" s="52">
        <v>5</v>
      </c>
      <c r="C26" s="52">
        <v>4</v>
      </c>
      <c r="D26" s="52">
        <f t="shared" si="1"/>
        <v>9</v>
      </c>
      <c r="E26" s="48"/>
      <c r="F26" s="53">
        <f t="shared" si="2"/>
        <v>0</v>
      </c>
    </row>
    <row r="27" spans="1:6" ht="15" customHeight="1" x14ac:dyDescent="0.3">
      <c r="A27" s="51" t="s">
        <v>45</v>
      </c>
      <c r="B27" s="52">
        <v>5</v>
      </c>
      <c r="C27" s="52">
        <v>6</v>
      </c>
      <c r="D27" s="52">
        <f t="shared" si="1"/>
        <v>11</v>
      </c>
      <c r="E27" s="48"/>
      <c r="F27" s="53">
        <f t="shared" si="2"/>
        <v>0</v>
      </c>
    </row>
    <row r="28" spans="1:6" ht="25.5" hidden="1" customHeight="1" x14ac:dyDescent="0.3">
      <c r="A28" s="21"/>
      <c r="B28" s="22"/>
      <c r="C28" s="22"/>
      <c r="D28" s="22"/>
      <c r="E28" s="24"/>
      <c r="F28" s="23"/>
    </row>
    <row r="29" spans="1:6" ht="25.5" hidden="1" customHeight="1" x14ac:dyDescent="0.3">
      <c r="A29" s="21"/>
      <c r="B29" s="22"/>
      <c r="C29" s="22"/>
      <c r="D29" s="22"/>
      <c r="E29" s="24"/>
      <c r="F29" s="23"/>
    </row>
    <row r="30" spans="1:6" ht="25.5" hidden="1" customHeight="1" x14ac:dyDescent="0.3">
      <c r="A30" s="21"/>
      <c r="B30" s="22"/>
      <c r="C30" s="22"/>
      <c r="D30" s="22"/>
      <c r="E30" s="24"/>
      <c r="F30" s="23"/>
    </row>
    <row r="31" spans="1:6" ht="28.5" customHeight="1" x14ac:dyDescent="0.3">
      <c r="A31" s="21" t="s">
        <v>66</v>
      </c>
      <c r="B31" s="22">
        <v>4</v>
      </c>
      <c r="C31" s="22">
        <v>4</v>
      </c>
      <c r="D31" s="22">
        <v>8</v>
      </c>
      <c r="E31" s="24"/>
      <c r="F31" s="23"/>
    </row>
    <row r="32" spans="1:6" ht="13.5" customHeight="1" x14ac:dyDescent="0.3">
      <c r="A32" s="25" t="s">
        <v>81</v>
      </c>
      <c r="B32" s="26"/>
      <c r="C32" s="26"/>
      <c r="D32" s="26"/>
      <c r="E32" s="27"/>
      <c r="F32" s="27"/>
    </row>
    <row r="33" spans="1:6" x14ac:dyDescent="0.3">
      <c r="A33" s="12" t="s">
        <v>4</v>
      </c>
      <c r="B33" s="79">
        <v>20</v>
      </c>
      <c r="C33" s="13">
        <v>20</v>
      </c>
      <c r="D33" s="4">
        <f>B33+C33</f>
        <v>40</v>
      </c>
      <c r="E33" s="49"/>
      <c r="F33" s="5">
        <f t="shared" ref="F33:F55" si="3">E33*D33</f>
        <v>0</v>
      </c>
    </row>
    <row r="34" spans="1:6" x14ac:dyDescent="0.3">
      <c r="A34" s="12" t="s">
        <v>5</v>
      </c>
      <c r="B34" s="79">
        <v>20</v>
      </c>
      <c r="C34" s="13">
        <v>17</v>
      </c>
      <c r="D34" s="4">
        <f t="shared" ref="D34:D53" si="4">B34+C34</f>
        <v>37</v>
      </c>
      <c r="E34" s="49"/>
      <c r="F34" s="5">
        <f t="shared" si="3"/>
        <v>0</v>
      </c>
    </row>
    <row r="35" spans="1:6" ht="15" customHeight="1" x14ac:dyDescent="0.3">
      <c r="A35" s="12" t="s">
        <v>24</v>
      </c>
      <c r="B35" s="79">
        <v>12</v>
      </c>
      <c r="C35" s="13">
        <v>12</v>
      </c>
      <c r="D35" s="4">
        <f t="shared" si="4"/>
        <v>24</v>
      </c>
      <c r="E35" s="49"/>
      <c r="F35" s="5">
        <f t="shared" si="3"/>
        <v>0</v>
      </c>
    </row>
    <row r="36" spans="1:6" ht="13.5" customHeight="1" x14ac:dyDescent="0.3">
      <c r="A36" s="12" t="s">
        <v>29</v>
      </c>
      <c r="B36" s="79">
        <v>20</v>
      </c>
      <c r="C36" s="13">
        <v>20</v>
      </c>
      <c r="D36" s="4">
        <v>40</v>
      </c>
      <c r="E36" s="49"/>
      <c r="F36" s="5">
        <f t="shared" si="3"/>
        <v>0</v>
      </c>
    </row>
    <row r="37" spans="1:6" ht="12" customHeight="1" x14ac:dyDescent="0.3">
      <c r="A37" s="12" t="s">
        <v>23</v>
      </c>
      <c r="B37" s="79">
        <v>4</v>
      </c>
      <c r="C37" s="13">
        <v>4</v>
      </c>
      <c r="D37" s="4">
        <f t="shared" si="4"/>
        <v>8</v>
      </c>
      <c r="E37" s="49"/>
      <c r="F37" s="5">
        <f t="shared" si="3"/>
        <v>0</v>
      </c>
    </row>
    <row r="38" spans="1:6" x14ac:dyDescent="0.3">
      <c r="A38" s="12" t="s">
        <v>46</v>
      </c>
      <c r="B38" s="79">
        <v>20</v>
      </c>
      <c r="C38" s="13">
        <v>20</v>
      </c>
      <c r="D38" s="4">
        <f t="shared" si="4"/>
        <v>40</v>
      </c>
      <c r="E38" s="49"/>
      <c r="F38" s="5">
        <f t="shared" si="3"/>
        <v>0</v>
      </c>
    </row>
    <row r="39" spans="1:6" x14ac:dyDescent="0.3">
      <c r="A39" s="12" t="s">
        <v>47</v>
      </c>
      <c r="B39" s="79">
        <v>13</v>
      </c>
      <c r="C39" s="13">
        <v>15</v>
      </c>
      <c r="D39" s="4">
        <f t="shared" si="4"/>
        <v>28</v>
      </c>
      <c r="E39" s="49"/>
      <c r="F39" s="5">
        <f t="shared" si="3"/>
        <v>0</v>
      </c>
    </row>
    <row r="40" spans="1:6" x14ac:dyDescent="0.3">
      <c r="A40" s="12" t="s">
        <v>48</v>
      </c>
      <c r="B40" s="79">
        <v>8</v>
      </c>
      <c r="C40" s="13">
        <v>8</v>
      </c>
      <c r="D40" s="4">
        <f t="shared" si="4"/>
        <v>16</v>
      </c>
      <c r="E40" s="49"/>
      <c r="F40" s="5">
        <f t="shared" si="3"/>
        <v>0</v>
      </c>
    </row>
    <row r="41" spans="1:6" x14ac:dyDescent="0.3">
      <c r="A41" s="12" t="s">
        <v>49</v>
      </c>
      <c r="B41" s="79">
        <v>10</v>
      </c>
      <c r="C41" s="13">
        <v>10</v>
      </c>
      <c r="D41" s="4">
        <f t="shared" si="4"/>
        <v>20</v>
      </c>
      <c r="E41" s="49"/>
      <c r="F41" s="5">
        <f t="shared" si="3"/>
        <v>0</v>
      </c>
    </row>
    <row r="42" spans="1:6" x14ac:dyDescent="0.3">
      <c r="A42" s="12" t="s">
        <v>6</v>
      </c>
      <c r="B42" s="79">
        <v>13</v>
      </c>
      <c r="C42" s="13">
        <v>10</v>
      </c>
      <c r="D42" s="4">
        <f t="shared" si="4"/>
        <v>23</v>
      </c>
      <c r="E42" s="49"/>
      <c r="F42" s="5">
        <f t="shared" si="3"/>
        <v>0</v>
      </c>
    </row>
    <row r="43" spans="1:6" x14ac:dyDescent="0.3">
      <c r="A43" s="28" t="s">
        <v>82</v>
      </c>
      <c r="B43" s="29"/>
      <c r="C43" s="29"/>
      <c r="D43" s="30"/>
      <c r="E43" s="50"/>
      <c r="F43" s="31"/>
    </row>
    <row r="44" spans="1:6" x14ac:dyDescent="0.3">
      <c r="A44" s="12" t="s">
        <v>21</v>
      </c>
      <c r="B44" s="13">
        <v>3</v>
      </c>
      <c r="C44" s="13">
        <v>3</v>
      </c>
      <c r="D44" s="4">
        <f t="shared" si="4"/>
        <v>6</v>
      </c>
      <c r="E44" s="49"/>
      <c r="F44" s="5"/>
    </row>
    <row r="45" spans="1:6" x14ac:dyDescent="0.3">
      <c r="A45" s="12" t="s">
        <v>26</v>
      </c>
      <c r="B45" s="13">
        <v>3</v>
      </c>
      <c r="C45" s="13">
        <v>3</v>
      </c>
      <c r="D45" s="4">
        <f t="shared" si="4"/>
        <v>6</v>
      </c>
      <c r="E45" s="49"/>
      <c r="F45" s="5"/>
    </row>
    <row r="46" spans="1:6" x14ac:dyDescent="0.3">
      <c r="A46" s="12" t="s">
        <v>25</v>
      </c>
      <c r="B46" s="13">
        <v>3</v>
      </c>
      <c r="C46" s="13">
        <v>3</v>
      </c>
      <c r="D46" s="4">
        <f t="shared" si="4"/>
        <v>6</v>
      </c>
      <c r="E46" s="49"/>
      <c r="F46" s="5"/>
    </row>
    <row r="47" spans="1:6" x14ac:dyDescent="0.3">
      <c r="A47" s="12" t="s">
        <v>27</v>
      </c>
      <c r="B47" s="13">
        <v>2</v>
      </c>
      <c r="C47" s="13">
        <v>2</v>
      </c>
      <c r="D47" s="4">
        <f t="shared" si="4"/>
        <v>4</v>
      </c>
      <c r="E47" s="49"/>
      <c r="F47" s="5"/>
    </row>
    <row r="48" spans="1:6" x14ac:dyDescent="0.3">
      <c r="A48" s="12" t="s">
        <v>28</v>
      </c>
      <c r="B48" s="13">
        <v>3</v>
      </c>
      <c r="C48" s="13">
        <v>3</v>
      </c>
      <c r="D48" s="4">
        <f t="shared" si="4"/>
        <v>6</v>
      </c>
      <c r="E48" s="49"/>
      <c r="F48" s="5"/>
    </row>
    <row r="49" spans="1:6" x14ac:dyDescent="0.3">
      <c r="A49" s="12" t="s">
        <v>30</v>
      </c>
      <c r="B49" s="13">
        <v>3</v>
      </c>
      <c r="C49" s="13">
        <v>3</v>
      </c>
      <c r="D49" s="4">
        <f t="shared" si="4"/>
        <v>6</v>
      </c>
      <c r="E49" s="49"/>
      <c r="F49" s="5"/>
    </row>
    <row r="50" spans="1:6" x14ac:dyDescent="0.3">
      <c r="A50" s="12" t="s">
        <v>22</v>
      </c>
      <c r="B50" s="13">
        <v>2</v>
      </c>
      <c r="C50" s="13">
        <v>2</v>
      </c>
      <c r="D50" s="4">
        <f t="shared" si="4"/>
        <v>4</v>
      </c>
      <c r="E50" s="49"/>
      <c r="F50" s="5"/>
    </row>
    <row r="51" spans="1:6" x14ac:dyDescent="0.3">
      <c r="A51" s="12" t="s">
        <v>7</v>
      </c>
      <c r="B51" s="13">
        <v>6</v>
      </c>
      <c r="C51" s="13">
        <v>6</v>
      </c>
      <c r="D51" s="4">
        <f t="shared" si="4"/>
        <v>12</v>
      </c>
      <c r="E51" s="49"/>
      <c r="F51" s="5">
        <f t="shared" si="3"/>
        <v>0</v>
      </c>
    </row>
    <row r="52" spans="1:6" x14ac:dyDescent="0.3">
      <c r="A52" s="12" t="s">
        <v>8</v>
      </c>
      <c r="B52" s="13">
        <v>4</v>
      </c>
      <c r="C52" s="13">
        <v>4</v>
      </c>
      <c r="D52" s="4">
        <f t="shared" si="4"/>
        <v>8</v>
      </c>
      <c r="E52" s="49"/>
      <c r="F52" s="5">
        <f t="shared" si="3"/>
        <v>0</v>
      </c>
    </row>
    <row r="53" spans="1:6" x14ac:dyDescent="0.3">
      <c r="A53" s="75" t="s">
        <v>65</v>
      </c>
      <c r="B53" s="13">
        <v>2</v>
      </c>
      <c r="C53" s="13">
        <v>2</v>
      </c>
      <c r="D53" s="4">
        <f t="shared" si="4"/>
        <v>4</v>
      </c>
      <c r="E53" s="49"/>
      <c r="F53" s="5"/>
    </row>
    <row r="54" spans="1:6" x14ac:dyDescent="0.3">
      <c r="A54" s="77" t="s">
        <v>56</v>
      </c>
      <c r="B54" s="56"/>
      <c r="C54" s="56"/>
      <c r="D54" s="57"/>
      <c r="E54" s="54"/>
      <c r="F54" s="37">
        <f>E54*H53</f>
        <v>0</v>
      </c>
    </row>
    <row r="55" spans="1:6" ht="19.5" customHeight="1" x14ac:dyDescent="0.3">
      <c r="A55" s="77" t="s">
        <v>80</v>
      </c>
      <c r="B55" s="38">
        <v>4</v>
      </c>
      <c r="C55" s="38">
        <v>4</v>
      </c>
      <c r="D55" s="39">
        <v>8</v>
      </c>
      <c r="E55" s="54"/>
      <c r="F55" s="37">
        <f t="shared" si="3"/>
        <v>0</v>
      </c>
    </row>
    <row r="56" spans="1:6" ht="28.5" x14ac:dyDescent="0.3">
      <c r="A56" s="77" t="s">
        <v>70</v>
      </c>
      <c r="B56" s="38">
        <v>12</v>
      </c>
      <c r="C56" s="38">
        <v>12</v>
      </c>
      <c r="D56" s="39">
        <v>24</v>
      </c>
      <c r="E56" s="54"/>
      <c r="F56" s="37"/>
    </row>
    <row r="57" spans="1:6" x14ac:dyDescent="0.3">
      <c r="A57" s="77" t="s">
        <v>64</v>
      </c>
      <c r="B57" s="96"/>
      <c r="C57" s="97"/>
      <c r="D57" s="98"/>
      <c r="E57" s="55"/>
      <c r="F57" s="53">
        <f>'Overheads Costing '!D2</f>
        <v>0</v>
      </c>
    </row>
    <row r="58" spans="1:6" ht="26" x14ac:dyDescent="0.3">
      <c r="A58" s="76" t="s">
        <v>74</v>
      </c>
      <c r="B58" s="15"/>
      <c r="C58" s="15"/>
      <c r="D58" s="8"/>
      <c r="E58" s="8"/>
      <c r="F58" s="9">
        <f>SUM(F33:F52)</f>
        <v>0</v>
      </c>
    </row>
    <row r="59" spans="1:6" x14ac:dyDescent="0.3">
      <c r="A59" s="85" t="s">
        <v>73</v>
      </c>
      <c r="B59" s="86"/>
      <c r="C59" s="86"/>
      <c r="D59" s="87"/>
      <c r="E59" s="14"/>
      <c r="F59" s="84" t="s">
        <v>72</v>
      </c>
    </row>
    <row r="60" spans="1:6" x14ac:dyDescent="0.3">
      <c r="A60" s="91" t="s">
        <v>67</v>
      </c>
      <c r="B60" s="92"/>
      <c r="C60" s="92"/>
      <c r="D60" s="93"/>
      <c r="E60" s="8"/>
      <c r="F60" s="9"/>
    </row>
    <row r="61" spans="1:6" x14ac:dyDescent="0.3">
      <c r="A61" s="91" t="s">
        <v>68</v>
      </c>
      <c r="B61" s="92"/>
      <c r="C61" s="92"/>
      <c r="D61" s="93"/>
      <c r="E61" s="8"/>
      <c r="F61" s="9"/>
    </row>
    <row r="62" spans="1:6" x14ac:dyDescent="0.3">
      <c r="A62" s="91" t="s">
        <v>69</v>
      </c>
      <c r="B62" s="92"/>
      <c r="C62" s="92"/>
      <c r="D62" s="93"/>
      <c r="E62" s="8"/>
      <c r="F62" s="9"/>
    </row>
    <row r="63" spans="1:6" x14ac:dyDescent="0.3">
      <c r="A63" s="91" t="s">
        <v>71</v>
      </c>
      <c r="B63" s="92"/>
      <c r="C63" s="92"/>
      <c r="D63" s="93"/>
      <c r="E63" s="8"/>
      <c r="F63" s="9"/>
    </row>
    <row r="64" spans="1:6" ht="13.5" thickBot="1" x14ac:dyDescent="0.35">
      <c r="A64" s="88"/>
      <c r="B64" s="89"/>
      <c r="C64" s="89"/>
      <c r="D64" s="89"/>
      <c r="E64" s="89"/>
      <c r="F64" s="90"/>
    </row>
    <row r="65" spans="1:6" s="17" customFormat="1" ht="66" customHeight="1" thickBot="1" x14ac:dyDescent="0.35">
      <c r="A65" s="69" t="s">
        <v>19</v>
      </c>
      <c r="B65" s="35" t="s">
        <v>15</v>
      </c>
      <c r="C65" s="35" t="s">
        <v>16</v>
      </c>
      <c r="D65" s="36"/>
      <c r="E65" s="35" t="s">
        <v>17</v>
      </c>
      <c r="F65" s="70" t="s">
        <v>79</v>
      </c>
    </row>
    <row r="66" spans="1:6" x14ac:dyDescent="0.3">
      <c r="A66" s="32" t="s">
        <v>12</v>
      </c>
      <c r="B66" s="33"/>
      <c r="C66" s="33">
        <v>0</v>
      </c>
      <c r="D66" s="33"/>
      <c r="E66" s="58"/>
      <c r="F66" s="34">
        <f>F58*12</f>
        <v>0</v>
      </c>
    </row>
    <row r="67" spans="1:6" x14ac:dyDescent="0.3">
      <c r="A67" s="2" t="s">
        <v>13</v>
      </c>
      <c r="B67" s="59"/>
      <c r="C67" s="59"/>
      <c r="D67" s="4"/>
      <c r="E67" s="49"/>
      <c r="F67" s="5">
        <f>F66*(1+C67)</f>
        <v>0</v>
      </c>
    </row>
    <row r="68" spans="1:6" x14ac:dyDescent="0.3">
      <c r="A68" s="2" t="s">
        <v>14</v>
      </c>
      <c r="B68" s="59"/>
      <c r="C68" s="59"/>
      <c r="D68" s="4"/>
      <c r="E68" s="5">
        <f>E67*(1+B68)</f>
        <v>0</v>
      </c>
      <c r="F68" s="5">
        <f>F67*(1+C68)</f>
        <v>0</v>
      </c>
    </row>
    <row r="69" spans="1:6" x14ac:dyDescent="0.3">
      <c r="A69" s="6" t="s">
        <v>3</v>
      </c>
      <c r="B69" s="8"/>
      <c r="C69" s="8"/>
      <c r="D69" s="8"/>
      <c r="E69" s="10">
        <f>SUM(E66:E68)</f>
        <v>0</v>
      </c>
      <c r="F69" s="10">
        <f>SUM(F66:F68)</f>
        <v>0</v>
      </c>
    </row>
    <row r="70" spans="1:6" x14ac:dyDescent="0.3">
      <c r="A70" s="82"/>
      <c r="B70" s="67"/>
      <c r="C70" s="67"/>
      <c r="D70" s="67"/>
      <c r="E70" s="67"/>
      <c r="F70" s="68"/>
    </row>
    <row r="71" spans="1:6" ht="15.5" x14ac:dyDescent="0.3">
      <c r="A71" s="11" t="s">
        <v>18</v>
      </c>
      <c r="B71" s="102">
        <f>E69+F69</f>
        <v>0</v>
      </c>
      <c r="C71" s="102"/>
      <c r="D71" s="102"/>
      <c r="E71" s="67"/>
      <c r="F71" s="68"/>
    </row>
    <row r="72" spans="1:6" ht="15.5" x14ac:dyDescent="0.3">
      <c r="A72" s="71"/>
      <c r="B72" s="16"/>
      <c r="C72" s="16"/>
      <c r="D72" s="16"/>
      <c r="E72" s="67"/>
      <c r="F72" s="68"/>
    </row>
    <row r="73" spans="1:6" x14ac:dyDescent="0.3">
      <c r="A73" s="82"/>
      <c r="B73" s="67"/>
      <c r="C73" s="67"/>
      <c r="D73" s="67"/>
      <c r="E73" s="67"/>
      <c r="F73" s="68"/>
    </row>
    <row r="74" spans="1:6" x14ac:dyDescent="0.3">
      <c r="A74" s="103" t="s">
        <v>75</v>
      </c>
      <c r="B74" s="104"/>
      <c r="C74" s="104"/>
      <c r="D74" s="104"/>
      <c r="E74" s="67"/>
      <c r="F74" s="68"/>
    </row>
    <row r="75" spans="1:6" x14ac:dyDescent="0.3">
      <c r="A75" s="82"/>
      <c r="B75" s="67"/>
      <c r="C75" s="67"/>
      <c r="D75" s="67"/>
      <c r="E75" s="67"/>
      <c r="F75" s="68"/>
    </row>
    <row r="76" spans="1:6" x14ac:dyDescent="0.3">
      <c r="A76" s="103" t="s">
        <v>32</v>
      </c>
      <c r="B76" s="104"/>
      <c r="C76" s="104"/>
      <c r="D76" s="104"/>
      <c r="E76" s="67"/>
      <c r="F76" s="68"/>
    </row>
    <row r="77" spans="1:6" x14ac:dyDescent="0.3">
      <c r="A77" s="82"/>
      <c r="B77" s="67"/>
      <c r="C77" s="67"/>
      <c r="D77" s="67"/>
      <c r="E77" s="67"/>
      <c r="F77" s="68"/>
    </row>
    <row r="78" spans="1:6" x14ac:dyDescent="0.3">
      <c r="A78" s="103" t="s">
        <v>33</v>
      </c>
      <c r="B78" s="104"/>
      <c r="C78" s="104"/>
      <c r="D78" s="104"/>
      <c r="E78" s="67"/>
      <c r="F78" s="68"/>
    </row>
    <row r="79" spans="1:6" x14ac:dyDescent="0.3">
      <c r="A79" s="82"/>
      <c r="B79" s="67"/>
      <c r="C79" s="67"/>
      <c r="D79" s="67"/>
      <c r="E79" s="67"/>
      <c r="F79" s="68"/>
    </row>
    <row r="80" spans="1:6" x14ac:dyDescent="0.3">
      <c r="A80" s="72" t="s">
        <v>34</v>
      </c>
      <c r="B80" s="73"/>
      <c r="C80" s="73"/>
      <c r="D80" s="73"/>
      <c r="E80" s="73"/>
      <c r="F80" s="74"/>
    </row>
  </sheetData>
  <mergeCells count="20">
    <mergeCell ref="A64:F64"/>
    <mergeCell ref="B71:D71"/>
    <mergeCell ref="A74:D74"/>
    <mergeCell ref="A76:D76"/>
    <mergeCell ref="A78:D78"/>
    <mergeCell ref="A63:D63"/>
    <mergeCell ref="A1:F1"/>
    <mergeCell ref="A2:A3"/>
    <mergeCell ref="B2:D2"/>
    <mergeCell ref="E2:E3"/>
    <mergeCell ref="F2:F3"/>
    <mergeCell ref="A9:A10"/>
    <mergeCell ref="B9:D9"/>
    <mergeCell ref="E9:E10"/>
    <mergeCell ref="F9:F10"/>
    <mergeCell ref="B57:D57"/>
    <mergeCell ref="A59:D59"/>
    <mergeCell ref="A60:D60"/>
    <mergeCell ref="A61:D61"/>
    <mergeCell ref="A62:D6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3322-8042-4C33-A006-61B08F501AFA}">
  <dimension ref="A1"/>
  <sheetViews>
    <sheetView workbookViewId="0"/>
  </sheetViews>
  <sheetFormatPr defaultRowHeight="12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425A-F92E-411D-B4DC-B1F195636AC9}">
  <dimension ref="A1:D162"/>
  <sheetViews>
    <sheetView topLeftCell="A14" workbookViewId="0">
      <selection activeCell="A22" sqref="A22"/>
    </sheetView>
  </sheetViews>
  <sheetFormatPr defaultRowHeight="12" x14ac:dyDescent="0.3"/>
  <cols>
    <col min="1" max="1" width="39.6640625" customWidth="1"/>
    <col min="2" max="2" width="21" customWidth="1"/>
    <col min="3" max="3" width="18" style="40" customWidth="1"/>
    <col min="4" max="4" width="19" customWidth="1"/>
  </cols>
  <sheetData>
    <row r="1" spans="1:4" ht="31.5" customHeight="1" x14ac:dyDescent="0.35">
      <c r="A1" s="105" t="s">
        <v>63</v>
      </c>
      <c r="B1" s="106"/>
      <c r="C1" s="45"/>
      <c r="D1" s="42"/>
    </row>
    <row r="2" spans="1:4" ht="13.5" thickBot="1" x14ac:dyDescent="0.35">
      <c r="A2" s="43" t="s">
        <v>60</v>
      </c>
      <c r="B2" s="44" t="s">
        <v>61</v>
      </c>
      <c r="C2" s="46" t="s">
        <v>62</v>
      </c>
      <c r="D2" s="63">
        <f>D51</f>
        <v>0</v>
      </c>
    </row>
    <row r="3" spans="1:4" x14ac:dyDescent="0.3">
      <c r="A3" s="60"/>
      <c r="B3" s="60"/>
      <c r="C3" s="61"/>
      <c r="D3" s="41">
        <f>B3*C3</f>
        <v>0</v>
      </c>
    </row>
    <row r="4" spans="1:4" x14ac:dyDescent="0.3">
      <c r="A4" s="62"/>
      <c r="B4" s="60"/>
      <c r="C4" s="61"/>
      <c r="D4" s="41">
        <f t="shared" ref="D4:D50" si="0">B4*C4</f>
        <v>0</v>
      </c>
    </row>
    <row r="5" spans="1:4" x14ac:dyDescent="0.3">
      <c r="A5" s="62"/>
      <c r="B5" s="60"/>
      <c r="C5" s="61"/>
      <c r="D5" s="41">
        <f t="shared" si="0"/>
        <v>0</v>
      </c>
    </row>
    <row r="6" spans="1:4" x14ac:dyDescent="0.3">
      <c r="A6" s="62"/>
      <c r="B6" s="60"/>
      <c r="C6" s="61"/>
      <c r="D6" s="41">
        <f t="shared" si="0"/>
        <v>0</v>
      </c>
    </row>
    <row r="7" spans="1:4" x14ac:dyDescent="0.3">
      <c r="A7" s="62"/>
      <c r="B7" s="60"/>
      <c r="C7" s="61"/>
      <c r="D7" s="41">
        <f t="shared" si="0"/>
        <v>0</v>
      </c>
    </row>
    <row r="8" spans="1:4" x14ac:dyDescent="0.3">
      <c r="A8" s="62"/>
      <c r="B8" s="60"/>
      <c r="C8" s="61"/>
      <c r="D8" s="41">
        <f t="shared" si="0"/>
        <v>0</v>
      </c>
    </row>
    <row r="9" spans="1:4" x14ac:dyDescent="0.3">
      <c r="A9" s="62"/>
      <c r="B9" s="60"/>
      <c r="C9" s="61"/>
      <c r="D9" s="41">
        <f t="shared" si="0"/>
        <v>0</v>
      </c>
    </row>
    <row r="10" spans="1:4" x14ac:dyDescent="0.3">
      <c r="A10" s="62"/>
      <c r="B10" s="60"/>
      <c r="C10" s="61"/>
      <c r="D10" s="41">
        <f t="shared" si="0"/>
        <v>0</v>
      </c>
    </row>
    <row r="11" spans="1:4" x14ac:dyDescent="0.3">
      <c r="A11" s="62"/>
      <c r="B11" s="60"/>
      <c r="C11" s="61"/>
      <c r="D11" s="41">
        <f t="shared" si="0"/>
        <v>0</v>
      </c>
    </row>
    <row r="12" spans="1:4" x14ac:dyDescent="0.3">
      <c r="A12" s="62"/>
      <c r="B12" s="60"/>
      <c r="C12" s="61"/>
      <c r="D12" s="41">
        <f t="shared" si="0"/>
        <v>0</v>
      </c>
    </row>
    <row r="13" spans="1:4" x14ac:dyDescent="0.3">
      <c r="A13" s="62"/>
      <c r="B13" s="60"/>
      <c r="C13" s="61"/>
      <c r="D13" s="41">
        <f t="shared" si="0"/>
        <v>0</v>
      </c>
    </row>
    <row r="14" spans="1:4" x14ac:dyDescent="0.3">
      <c r="A14" s="62"/>
      <c r="B14" s="60"/>
      <c r="C14" s="61"/>
      <c r="D14" s="41">
        <f t="shared" si="0"/>
        <v>0</v>
      </c>
    </row>
    <row r="15" spans="1:4" x14ac:dyDescent="0.3">
      <c r="A15" s="62"/>
      <c r="B15" s="60"/>
      <c r="C15" s="61"/>
      <c r="D15" s="41">
        <f t="shared" si="0"/>
        <v>0</v>
      </c>
    </row>
    <row r="16" spans="1:4" x14ac:dyDescent="0.3">
      <c r="A16" s="62"/>
      <c r="B16" s="60"/>
      <c r="C16" s="61"/>
      <c r="D16" s="41">
        <f t="shared" si="0"/>
        <v>0</v>
      </c>
    </row>
    <row r="17" spans="1:4" x14ac:dyDescent="0.3">
      <c r="A17" s="62"/>
      <c r="B17" s="60"/>
      <c r="C17" s="61"/>
      <c r="D17" s="41">
        <f t="shared" si="0"/>
        <v>0</v>
      </c>
    </row>
    <row r="18" spans="1:4" x14ac:dyDescent="0.3">
      <c r="A18" s="62"/>
      <c r="B18" s="60"/>
      <c r="C18" s="61"/>
      <c r="D18" s="41">
        <f t="shared" si="0"/>
        <v>0</v>
      </c>
    </row>
    <row r="19" spans="1:4" x14ac:dyDescent="0.3">
      <c r="A19" s="62"/>
      <c r="B19" s="60"/>
      <c r="C19" s="61"/>
      <c r="D19" s="41">
        <f t="shared" si="0"/>
        <v>0</v>
      </c>
    </row>
    <row r="20" spans="1:4" x14ac:dyDescent="0.3">
      <c r="A20" s="62"/>
      <c r="B20" s="60"/>
      <c r="C20" s="61"/>
      <c r="D20" s="41">
        <f t="shared" si="0"/>
        <v>0</v>
      </c>
    </row>
    <row r="21" spans="1:4" x14ac:dyDescent="0.3">
      <c r="A21" s="62"/>
      <c r="B21" s="60"/>
      <c r="C21" s="61"/>
      <c r="D21" s="41">
        <f t="shared" si="0"/>
        <v>0</v>
      </c>
    </row>
    <row r="22" spans="1:4" x14ac:dyDescent="0.3">
      <c r="A22" s="62"/>
      <c r="B22" s="60"/>
      <c r="C22" s="61"/>
      <c r="D22" s="41">
        <f t="shared" si="0"/>
        <v>0</v>
      </c>
    </row>
    <row r="23" spans="1:4" x14ac:dyDescent="0.3">
      <c r="A23" s="62"/>
      <c r="B23" s="60"/>
      <c r="C23" s="61"/>
      <c r="D23" s="41">
        <f t="shared" si="0"/>
        <v>0</v>
      </c>
    </row>
    <row r="24" spans="1:4" x14ac:dyDescent="0.3">
      <c r="A24" s="62"/>
      <c r="B24" s="60"/>
      <c r="C24" s="61"/>
      <c r="D24" s="41">
        <f t="shared" si="0"/>
        <v>0</v>
      </c>
    </row>
    <row r="25" spans="1:4" x14ac:dyDescent="0.3">
      <c r="A25" s="62"/>
      <c r="B25" s="60"/>
      <c r="C25" s="61"/>
      <c r="D25" s="41">
        <f t="shared" si="0"/>
        <v>0</v>
      </c>
    </row>
    <row r="26" spans="1:4" x14ac:dyDescent="0.3">
      <c r="A26" s="62"/>
      <c r="B26" s="60"/>
      <c r="C26" s="61"/>
      <c r="D26" s="41">
        <f t="shared" si="0"/>
        <v>0</v>
      </c>
    </row>
    <row r="27" spans="1:4" x14ac:dyDescent="0.3">
      <c r="A27" s="62"/>
      <c r="B27" s="60"/>
      <c r="C27" s="61"/>
      <c r="D27" s="41">
        <f t="shared" si="0"/>
        <v>0</v>
      </c>
    </row>
    <row r="28" spans="1:4" x14ac:dyDescent="0.3">
      <c r="A28" s="62"/>
      <c r="B28" s="60"/>
      <c r="C28" s="61"/>
      <c r="D28" s="41">
        <f t="shared" si="0"/>
        <v>0</v>
      </c>
    </row>
    <row r="29" spans="1:4" x14ac:dyDescent="0.3">
      <c r="A29" s="62"/>
      <c r="B29" s="60"/>
      <c r="C29" s="61"/>
      <c r="D29" s="41">
        <f t="shared" si="0"/>
        <v>0</v>
      </c>
    </row>
    <row r="30" spans="1:4" x14ac:dyDescent="0.3">
      <c r="A30" s="62"/>
      <c r="B30" s="60"/>
      <c r="C30" s="61"/>
      <c r="D30" s="41">
        <f t="shared" si="0"/>
        <v>0</v>
      </c>
    </row>
    <row r="31" spans="1:4" x14ac:dyDescent="0.3">
      <c r="A31" s="62"/>
      <c r="B31" s="60"/>
      <c r="C31" s="61"/>
      <c r="D31" s="41">
        <f t="shared" si="0"/>
        <v>0</v>
      </c>
    </row>
    <row r="32" spans="1:4" x14ac:dyDescent="0.3">
      <c r="A32" s="62"/>
      <c r="B32" s="60"/>
      <c r="C32" s="61"/>
      <c r="D32" s="41">
        <f t="shared" si="0"/>
        <v>0</v>
      </c>
    </row>
    <row r="33" spans="1:4" x14ac:dyDescent="0.3">
      <c r="A33" s="62"/>
      <c r="B33" s="60"/>
      <c r="C33" s="61"/>
      <c r="D33" s="41">
        <f t="shared" si="0"/>
        <v>0</v>
      </c>
    </row>
    <row r="34" spans="1:4" x14ac:dyDescent="0.3">
      <c r="A34" s="62"/>
      <c r="B34" s="60"/>
      <c r="C34" s="61"/>
      <c r="D34" s="41">
        <f t="shared" si="0"/>
        <v>0</v>
      </c>
    </row>
    <row r="35" spans="1:4" x14ac:dyDescent="0.3">
      <c r="A35" s="62"/>
      <c r="B35" s="60"/>
      <c r="C35" s="61"/>
      <c r="D35" s="41">
        <f t="shared" si="0"/>
        <v>0</v>
      </c>
    </row>
    <row r="36" spans="1:4" x14ac:dyDescent="0.3">
      <c r="A36" s="62"/>
      <c r="B36" s="60"/>
      <c r="C36" s="61"/>
      <c r="D36" s="41">
        <f t="shared" si="0"/>
        <v>0</v>
      </c>
    </row>
    <row r="37" spans="1:4" x14ac:dyDescent="0.3">
      <c r="A37" s="62"/>
      <c r="B37" s="60"/>
      <c r="C37" s="61"/>
      <c r="D37" s="41">
        <f t="shared" si="0"/>
        <v>0</v>
      </c>
    </row>
    <row r="38" spans="1:4" x14ac:dyDescent="0.3">
      <c r="A38" s="62"/>
      <c r="B38" s="60"/>
      <c r="C38" s="61"/>
      <c r="D38" s="41">
        <f t="shared" si="0"/>
        <v>0</v>
      </c>
    </row>
    <row r="39" spans="1:4" x14ac:dyDescent="0.3">
      <c r="A39" s="62"/>
      <c r="B39" s="60"/>
      <c r="C39" s="61"/>
      <c r="D39" s="41">
        <f t="shared" si="0"/>
        <v>0</v>
      </c>
    </row>
    <row r="40" spans="1:4" x14ac:dyDescent="0.3">
      <c r="A40" s="62"/>
      <c r="B40" s="60"/>
      <c r="C40" s="61"/>
      <c r="D40" s="41">
        <f t="shared" si="0"/>
        <v>0</v>
      </c>
    </row>
    <row r="41" spans="1:4" x14ac:dyDescent="0.3">
      <c r="A41" s="62"/>
      <c r="B41" s="60"/>
      <c r="C41" s="61"/>
      <c r="D41" s="41">
        <f t="shared" si="0"/>
        <v>0</v>
      </c>
    </row>
    <row r="42" spans="1:4" x14ac:dyDescent="0.3">
      <c r="A42" s="62"/>
      <c r="B42" s="60"/>
      <c r="C42" s="61"/>
      <c r="D42" s="41">
        <f t="shared" si="0"/>
        <v>0</v>
      </c>
    </row>
    <row r="43" spans="1:4" x14ac:dyDescent="0.3">
      <c r="A43" s="62"/>
      <c r="B43" s="60"/>
      <c r="C43" s="61"/>
      <c r="D43" s="41">
        <f t="shared" si="0"/>
        <v>0</v>
      </c>
    </row>
    <row r="44" spans="1:4" x14ac:dyDescent="0.3">
      <c r="A44" s="62"/>
      <c r="B44" s="60"/>
      <c r="C44" s="61"/>
      <c r="D44" s="41">
        <f t="shared" si="0"/>
        <v>0</v>
      </c>
    </row>
    <row r="45" spans="1:4" x14ac:dyDescent="0.3">
      <c r="A45" s="62"/>
      <c r="B45" s="60"/>
      <c r="C45" s="61"/>
      <c r="D45" s="41">
        <f t="shared" si="0"/>
        <v>0</v>
      </c>
    </row>
    <row r="46" spans="1:4" x14ac:dyDescent="0.3">
      <c r="A46" s="62"/>
      <c r="B46" s="60"/>
      <c r="C46" s="61"/>
      <c r="D46" s="41">
        <f t="shared" si="0"/>
        <v>0</v>
      </c>
    </row>
    <row r="47" spans="1:4" x14ac:dyDescent="0.3">
      <c r="A47" s="62"/>
      <c r="B47" s="60"/>
      <c r="C47" s="61"/>
      <c r="D47" s="41">
        <f t="shared" si="0"/>
        <v>0</v>
      </c>
    </row>
    <row r="48" spans="1:4" x14ac:dyDescent="0.3">
      <c r="A48" s="62"/>
      <c r="B48" s="60"/>
      <c r="C48" s="61"/>
      <c r="D48" s="41">
        <f t="shared" si="0"/>
        <v>0</v>
      </c>
    </row>
    <row r="49" spans="1:4" x14ac:dyDescent="0.3">
      <c r="A49" s="62"/>
      <c r="B49" s="60"/>
      <c r="C49" s="61"/>
      <c r="D49" s="41">
        <f t="shared" si="0"/>
        <v>0</v>
      </c>
    </row>
    <row r="50" spans="1:4" ht="12.5" thickBot="1" x14ac:dyDescent="0.35">
      <c r="A50" s="62"/>
      <c r="B50" s="60"/>
      <c r="C50" s="61"/>
      <c r="D50" s="47">
        <f t="shared" si="0"/>
        <v>0</v>
      </c>
    </row>
    <row r="51" spans="1:4" ht="25.5" customHeight="1" thickBot="1" x14ac:dyDescent="0.35">
      <c r="D51" s="64">
        <f>SUM(D3:D50)</f>
        <v>0</v>
      </c>
    </row>
    <row r="52" spans="1:4" x14ac:dyDescent="0.3">
      <c r="D52" s="40"/>
    </row>
    <row r="53" spans="1:4" x14ac:dyDescent="0.3">
      <c r="D53" s="40"/>
    </row>
    <row r="54" spans="1:4" x14ac:dyDescent="0.3">
      <c r="D54" s="40"/>
    </row>
    <row r="55" spans="1:4" x14ac:dyDescent="0.3">
      <c r="D55" s="40"/>
    </row>
    <row r="56" spans="1:4" x14ac:dyDescent="0.3">
      <c r="D56" s="40"/>
    </row>
    <row r="57" spans="1:4" x14ac:dyDescent="0.3">
      <c r="D57" s="40"/>
    </row>
    <row r="58" spans="1:4" x14ac:dyDescent="0.3">
      <c r="D58" s="40"/>
    </row>
    <row r="59" spans="1:4" x14ac:dyDescent="0.3">
      <c r="D59" s="40"/>
    </row>
    <row r="60" spans="1:4" x14ac:dyDescent="0.3">
      <c r="D60" s="40"/>
    </row>
    <row r="61" spans="1:4" x14ac:dyDescent="0.3">
      <c r="D61" s="40"/>
    </row>
    <row r="62" spans="1:4" x14ac:dyDescent="0.3">
      <c r="D62" s="40"/>
    </row>
    <row r="63" spans="1:4" x14ac:dyDescent="0.3">
      <c r="D63" s="40"/>
    </row>
    <row r="64" spans="1:4" x14ac:dyDescent="0.3">
      <c r="D64" s="40"/>
    </row>
    <row r="65" spans="4:4" x14ac:dyDescent="0.3">
      <c r="D65" s="40"/>
    </row>
    <row r="66" spans="4:4" x14ac:dyDescent="0.3">
      <c r="D66" s="40"/>
    </row>
    <row r="67" spans="4:4" x14ac:dyDescent="0.3">
      <c r="D67" s="40"/>
    </row>
    <row r="68" spans="4:4" x14ac:dyDescent="0.3">
      <c r="D68" s="40"/>
    </row>
    <row r="69" spans="4:4" x14ac:dyDescent="0.3">
      <c r="D69" s="40"/>
    </row>
    <row r="70" spans="4:4" x14ac:dyDescent="0.3">
      <c r="D70" s="40"/>
    </row>
    <row r="71" spans="4:4" x14ac:dyDescent="0.3">
      <c r="D71" s="40"/>
    </row>
    <row r="72" spans="4:4" x14ac:dyDescent="0.3">
      <c r="D72" s="40"/>
    </row>
    <row r="73" spans="4:4" x14ac:dyDescent="0.3">
      <c r="D73" s="40"/>
    </row>
    <row r="74" spans="4:4" x14ac:dyDescent="0.3">
      <c r="D74" s="40"/>
    </row>
    <row r="75" spans="4:4" x14ac:dyDescent="0.3">
      <c r="D75" s="40"/>
    </row>
    <row r="76" spans="4:4" x14ac:dyDescent="0.3">
      <c r="D76" s="40"/>
    </row>
    <row r="77" spans="4:4" x14ac:dyDescent="0.3">
      <c r="D77" s="40"/>
    </row>
    <row r="78" spans="4:4" x14ac:dyDescent="0.3">
      <c r="D78" s="40"/>
    </row>
    <row r="79" spans="4:4" x14ac:dyDescent="0.3">
      <c r="D79" s="40"/>
    </row>
    <row r="80" spans="4:4" x14ac:dyDescent="0.3">
      <c r="D80" s="40"/>
    </row>
    <row r="81" spans="4:4" x14ac:dyDescent="0.3">
      <c r="D81" s="40"/>
    </row>
    <row r="82" spans="4:4" x14ac:dyDescent="0.3">
      <c r="D82" s="40"/>
    </row>
    <row r="83" spans="4:4" x14ac:dyDescent="0.3">
      <c r="D83" s="40"/>
    </row>
    <row r="84" spans="4:4" x14ac:dyDescent="0.3">
      <c r="D84" s="40"/>
    </row>
    <row r="85" spans="4:4" x14ac:dyDescent="0.3">
      <c r="D85" s="40"/>
    </row>
    <row r="86" spans="4:4" x14ac:dyDescent="0.3">
      <c r="D86" s="40"/>
    </row>
    <row r="87" spans="4:4" x14ac:dyDescent="0.3">
      <c r="D87" s="40"/>
    </row>
    <row r="88" spans="4:4" x14ac:dyDescent="0.3">
      <c r="D88" s="40"/>
    </row>
    <row r="89" spans="4:4" x14ac:dyDescent="0.3">
      <c r="D89" s="40"/>
    </row>
    <row r="90" spans="4:4" x14ac:dyDescent="0.3">
      <c r="D90" s="40"/>
    </row>
    <row r="91" spans="4:4" x14ac:dyDescent="0.3">
      <c r="D91" s="40"/>
    </row>
    <row r="92" spans="4:4" x14ac:dyDescent="0.3">
      <c r="D92" s="40"/>
    </row>
    <row r="93" spans="4:4" x14ac:dyDescent="0.3">
      <c r="D93" s="40"/>
    </row>
    <row r="94" spans="4:4" x14ac:dyDescent="0.3">
      <c r="D94" s="40"/>
    </row>
    <row r="95" spans="4:4" x14ac:dyDescent="0.3">
      <c r="D95" s="40"/>
    </row>
    <row r="96" spans="4:4" x14ac:dyDescent="0.3">
      <c r="D96" s="40"/>
    </row>
    <row r="97" spans="4:4" x14ac:dyDescent="0.3">
      <c r="D97" s="40"/>
    </row>
    <row r="98" spans="4:4" x14ac:dyDescent="0.3">
      <c r="D98" s="40"/>
    </row>
    <row r="99" spans="4:4" x14ac:dyDescent="0.3">
      <c r="D99" s="40"/>
    </row>
    <row r="100" spans="4:4" x14ac:dyDescent="0.3">
      <c r="D100" s="40"/>
    </row>
    <row r="101" spans="4:4" x14ac:dyDescent="0.3">
      <c r="D101" s="40"/>
    </row>
    <row r="102" spans="4:4" x14ac:dyDescent="0.3">
      <c r="D102" s="40"/>
    </row>
    <row r="103" spans="4:4" x14ac:dyDescent="0.3">
      <c r="D103" s="40"/>
    </row>
    <row r="104" spans="4:4" x14ac:dyDescent="0.3">
      <c r="D104" s="40"/>
    </row>
    <row r="105" spans="4:4" x14ac:dyDescent="0.3">
      <c r="D105" s="40"/>
    </row>
    <row r="106" spans="4:4" x14ac:dyDescent="0.3">
      <c r="D106" s="40"/>
    </row>
    <row r="107" spans="4:4" x14ac:dyDescent="0.3">
      <c r="D107" s="40"/>
    </row>
    <row r="108" spans="4:4" x14ac:dyDescent="0.3">
      <c r="D108" s="40"/>
    </row>
    <row r="109" spans="4:4" x14ac:dyDescent="0.3">
      <c r="D109" s="40"/>
    </row>
    <row r="110" spans="4:4" x14ac:dyDescent="0.3">
      <c r="D110" s="40"/>
    </row>
    <row r="111" spans="4:4" x14ac:dyDescent="0.3">
      <c r="D111" s="40"/>
    </row>
    <row r="112" spans="4:4" x14ac:dyDescent="0.3">
      <c r="D112" s="40"/>
    </row>
    <row r="113" spans="4:4" x14ac:dyDescent="0.3">
      <c r="D113" s="40"/>
    </row>
    <row r="114" spans="4:4" x14ac:dyDescent="0.3">
      <c r="D114" s="40"/>
    </row>
    <row r="115" spans="4:4" x14ac:dyDescent="0.3">
      <c r="D115" s="40"/>
    </row>
    <row r="116" spans="4:4" x14ac:dyDescent="0.3">
      <c r="D116" s="40"/>
    </row>
    <row r="117" spans="4:4" x14ac:dyDescent="0.3">
      <c r="D117" s="40"/>
    </row>
    <row r="118" spans="4:4" x14ac:dyDescent="0.3">
      <c r="D118" s="40"/>
    </row>
    <row r="119" spans="4:4" x14ac:dyDescent="0.3">
      <c r="D119" s="40"/>
    </row>
    <row r="120" spans="4:4" x14ac:dyDescent="0.3">
      <c r="D120" s="40"/>
    </row>
    <row r="121" spans="4:4" x14ac:dyDescent="0.3">
      <c r="D121" s="40"/>
    </row>
    <row r="122" spans="4:4" x14ac:dyDescent="0.3">
      <c r="D122" s="40"/>
    </row>
    <row r="123" spans="4:4" x14ac:dyDescent="0.3">
      <c r="D123" s="40"/>
    </row>
    <row r="124" spans="4:4" x14ac:dyDescent="0.3">
      <c r="D124" s="40"/>
    </row>
    <row r="125" spans="4:4" x14ac:dyDescent="0.3">
      <c r="D125" s="40"/>
    </row>
    <row r="126" spans="4:4" x14ac:dyDescent="0.3">
      <c r="D126" s="40"/>
    </row>
    <row r="127" spans="4:4" x14ac:dyDescent="0.3">
      <c r="D127" s="40"/>
    </row>
    <row r="128" spans="4:4" x14ac:dyDescent="0.3">
      <c r="D128" s="40"/>
    </row>
    <row r="129" spans="4:4" x14ac:dyDescent="0.3">
      <c r="D129" s="40"/>
    </row>
    <row r="130" spans="4:4" x14ac:dyDescent="0.3">
      <c r="D130" s="40"/>
    </row>
    <row r="131" spans="4:4" x14ac:dyDescent="0.3">
      <c r="D131" s="40"/>
    </row>
    <row r="132" spans="4:4" x14ac:dyDescent="0.3">
      <c r="D132" s="40"/>
    </row>
    <row r="133" spans="4:4" x14ac:dyDescent="0.3">
      <c r="D133" s="40"/>
    </row>
    <row r="134" spans="4:4" x14ac:dyDescent="0.3">
      <c r="D134" s="40"/>
    </row>
    <row r="135" spans="4:4" x14ac:dyDescent="0.3">
      <c r="D135" s="40"/>
    </row>
    <row r="136" spans="4:4" x14ac:dyDescent="0.3">
      <c r="D136" s="40"/>
    </row>
    <row r="137" spans="4:4" x14ac:dyDescent="0.3">
      <c r="D137" s="40"/>
    </row>
    <row r="138" spans="4:4" x14ac:dyDescent="0.3">
      <c r="D138" s="40"/>
    </row>
    <row r="139" spans="4:4" x14ac:dyDescent="0.3">
      <c r="D139" s="40"/>
    </row>
    <row r="140" spans="4:4" x14ac:dyDescent="0.3">
      <c r="D140" s="40"/>
    </row>
    <row r="141" spans="4:4" x14ac:dyDescent="0.3">
      <c r="D141" s="40"/>
    </row>
    <row r="142" spans="4:4" x14ac:dyDescent="0.3">
      <c r="D142" s="40"/>
    </row>
    <row r="143" spans="4:4" x14ac:dyDescent="0.3">
      <c r="D143" s="40"/>
    </row>
    <row r="144" spans="4:4" x14ac:dyDescent="0.3">
      <c r="D144" s="40"/>
    </row>
    <row r="145" spans="4:4" x14ac:dyDescent="0.3">
      <c r="D145" s="40"/>
    </row>
    <row r="146" spans="4:4" x14ac:dyDescent="0.3">
      <c r="D146" s="40"/>
    </row>
    <row r="147" spans="4:4" x14ac:dyDescent="0.3">
      <c r="D147" s="40"/>
    </row>
    <row r="148" spans="4:4" x14ac:dyDescent="0.3">
      <c r="D148" s="40"/>
    </row>
    <row r="149" spans="4:4" x14ac:dyDescent="0.3">
      <c r="D149" s="40"/>
    </row>
    <row r="150" spans="4:4" x14ac:dyDescent="0.3">
      <c r="D150" s="40"/>
    </row>
    <row r="151" spans="4:4" x14ac:dyDescent="0.3">
      <c r="D151" s="40"/>
    </row>
    <row r="152" spans="4:4" x14ac:dyDescent="0.3">
      <c r="D152" s="40"/>
    </row>
    <row r="153" spans="4:4" x14ac:dyDescent="0.3">
      <c r="D153" s="40"/>
    </row>
    <row r="154" spans="4:4" x14ac:dyDescent="0.3">
      <c r="D154" s="40"/>
    </row>
    <row r="155" spans="4:4" x14ac:dyDescent="0.3">
      <c r="D155" s="40"/>
    </row>
    <row r="156" spans="4:4" x14ac:dyDescent="0.3">
      <c r="D156" s="40"/>
    </row>
    <row r="157" spans="4:4" x14ac:dyDescent="0.3">
      <c r="D157" s="40"/>
    </row>
    <row r="158" spans="4:4" x14ac:dyDescent="0.3">
      <c r="D158" s="40"/>
    </row>
    <row r="159" spans="4:4" x14ac:dyDescent="0.3">
      <c r="D159" s="40"/>
    </row>
    <row r="160" spans="4:4" x14ac:dyDescent="0.3">
      <c r="D160" s="40"/>
    </row>
    <row r="161" spans="4:4" x14ac:dyDescent="0.3">
      <c r="D161" s="40"/>
    </row>
    <row r="162" spans="4:4" x14ac:dyDescent="0.3">
      <c r="D162" s="4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C3CB61E54C4698659FE08C59A5CC" ma:contentTypeVersion="1" ma:contentTypeDescription="Create a new document." ma:contentTypeScope="" ma:versionID="3b03d9677ed570c6422b2d78695929f9">
  <xsd:schema xmlns:xsd="http://www.w3.org/2001/XMLSchema" xmlns:xs="http://www.w3.org/2001/XMLSchema" xmlns:p="http://schemas.microsoft.com/office/2006/metadata/properties" xmlns:ns2="baa0e0f4-f263-427a-80da-7f3591d32fb2" targetNamespace="http://schemas.microsoft.com/office/2006/metadata/properties" ma:root="true" ma:fieldsID="bd1ad7222c9fae99921e61355fb3ea98" ns2:_=""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ZKQJ7CNJYW2Z-24-48</_dlc_DocId>
    <_dlc_DocIdUrl xmlns="baa0e0f4-f263-427a-80da-7f3591d32fb2">
      <Url>https://www.dpme.gov.za/advertisements/_layouts/15/DocIdRedir.aspx?ID=ZKQJ7CNJYW2Z-24-48</Url>
      <Description>ZKQJ7CNJYW2Z-24-48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894EC-0BD0-438F-90B4-3842C95CA77A}"/>
</file>

<file path=customXml/itemProps2.xml><?xml version="1.0" encoding="utf-8"?>
<ds:datastoreItem xmlns:ds="http://schemas.openxmlformats.org/officeDocument/2006/customXml" ds:itemID="{92845941-5307-4111-8936-402CC22F001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baa0e0f4-f263-427a-80da-7f3591d32fb2"/>
    <ds:schemaRef ds:uri="e925e563-aa8d-4721-806a-eee397b052e4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9BC651-0D5E-4E4E-9D6F-8CACD15B857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12A2B60-9E43-431B-92B3-4A1721AFDF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Costing Sheet year 1 </vt:lpstr>
      <vt:lpstr>Costing Sheet  year 2</vt:lpstr>
      <vt:lpstr>Costing Sheet Year 3</vt:lpstr>
      <vt:lpstr>Overheads Costing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Pretorius</dc:creator>
  <cp:lastModifiedBy>Muthundinne Nethomboni, DPME</cp:lastModifiedBy>
  <cp:lastPrinted>2024-07-16T09:48:20Z</cp:lastPrinted>
  <dcterms:created xsi:type="dcterms:W3CDTF">2018-04-12T11:21:53Z</dcterms:created>
  <dcterms:modified xsi:type="dcterms:W3CDTF">2024-07-16T13:13:46Z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0x01010063D1C3CB61E54C4698659FE08C59A5CC</vt:lpwstr>
  </property>
  <property fmtid="{D5CDD505-2E9C-101B-9397-08002B2CF9AE}" pid="4" name="_dlc_DocIdItemGuid">
    <vt:lpwstr>c298022f-25b3-4a47-9d40-33dd16c5a4eb</vt:lpwstr>
  </property>
</Properties>
</file>